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3-2024\ВсОШ ШКОЛЬНЫЙ ЭТАП 23-24\ПО ПРЕДМЕТАМ 23\ОБЩЕСТВОЗНАНИЕ\ПРОТОКОЛЫ ОТ ШКОЛ\"/>
    </mc:Choice>
  </mc:AlternateContent>
  <xr:revisionPtr revIDLastSave="0" documentId="13_ncr:1_{A9DABE1F-9DB1-497E-BD0D-0D8C9A507A33}" xr6:coauthVersionLast="36" xr6:coauthVersionMax="36" xr10:uidLastSave="{00000000-0000-0000-0000-000000000000}"/>
  <bookViews>
    <workbookView xWindow="11604" yWindow="-12" windowWidth="11448" windowHeight="9660" activeTab="5" xr2:uid="{00000000-000D-0000-FFFF-FFFF00000000}"/>
  </bookViews>
  <sheets>
    <sheet name="5-6 кл." sheetId="6" r:id="rId1"/>
    <sheet name="7 кл" sheetId="2" r:id="rId2"/>
    <sheet name="8 кл." sheetId="3" r:id="rId3"/>
    <sheet name="9 кл." sheetId="8" r:id="rId4"/>
    <sheet name="10 КЛ." sheetId="9" r:id="rId5"/>
    <sheet name="11 КЛ." sheetId="10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4" hidden="1">'10 КЛ.'!$A$3:$J$90</definedName>
    <definedName name="_xlnm._FilterDatabase" localSheetId="5" hidden="1">'11 КЛ.'!$A$3:$J$56</definedName>
    <definedName name="_xlnm._FilterDatabase" localSheetId="0" hidden="1">'5-6 кл.'!$A$3:$J$56</definedName>
    <definedName name="_xlnm._FilterDatabase" localSheetId="1" hidden="1">'7 кл'!$A$3:$J$71</definedName>
    <definedName name="_xlnm._FilterDatabase" localSheetId="2" hidden="1">'8 кл.'!$A$3:$J$103</definedName>
    <definedName name="_xlnm._FilterDatabase" localSheetId="3" hidden="1">'9 кл.'!$A$3:$J$110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J15" i="10" l="1"/>
  <c r="J17" i="10"/>
  <c r="J18" i="10"/>
  <c r="J21" i="10"/>
  <c r="J31" i="10"/>
  <c r="J32" i="10"/>
  <c r="J36" i="10"/>
  <c r="J48" i="10"/>
  <c r="J30" i="10"/>
  <c r="J6" i="10"/>
  <c r="J22" i="10"/>
  <c r="J42" i="10"/>
  <c r="J37" i="10"/>
  <c r="J49" i="10"/>
  <c r="J50" i="10"/>
  <c r="J52" i="10"/>
  <c r="J53" i="10"/>
  <c r="J4" i="10"/>
  <c r="J12" i="10"/>
  <c r="J33" i="10"/>
  <c r="J9" i="10"/>
  <c r="J34" i="10"/>
  <c r="J10" i="10"/>
  <c r="J24" i="10"/>
  <c r="J38" i="10"/>
  <c r="J41" i="10"/>
  <c r="J45" i="10"/>
  <c r="J16" i="10"/>
  <c r="J25" i="10"/>
  <c r="J35" i="10"/>
  <c r="J7" i="10"/>
  <c r="J8" i="10"/>
  <c r="J19" i="10"/>
  <c r="J26" i="10"/>
  <c r="J27" i="10"/>
  <c r="J28" i="10"/>
  <c r="J43" i="10"/>
  <c r="J20" i="10"/>
  <c r="J11" i="10"/>
  <c r="J46" i="10"/>
  <c r="J29" i="10"/>
  <c r="J44" i="10"/>
  <c r="J14" i="10"/>
  <c r="J47" i="10"/>
  <c r="J51" i="10"/>
  <c r="J54" i="10"/>
  <c r="J55" i="10"/>
  <c r="J56" i="10"/>
  <c r="J86" i="9"/>
  <c r="J84" i="9"/>
  <c r="J80" i="9"/>
  <c r="J79" i="9"/>
  <c r="J78" i="9"/>
  <c r="J66" i="9"/>
  <c r="J65" i="9"/>
  <c r="J59" i="9"/>
  <c r="J58" i="9"/>
  <c r="J57" i="9"/>
  <c r="J52" i="9"/>
  <c r="J51" i="9"/>
  <c r="J49" i="9"/>
  <c r="J41" i="9"/>
  <c r="J40" i="9"/>
  <c r="J36" i="9"/>
  <c r="J35" i="9"/>
  <c r="J20" i="9"/>
  <c r="J18" i="9"/>
  <c r="J15" i="9"/>
  <c r="J14" i="9"/>
  <c r="J9" i="9"/>
  <c r="J5" i="9"/>
  <c r="J48" i="9"/>
  <c r="J47" i="9"/>
  <c r="J64" i="9"/>
  <c r="J77" i="9"/>
  <c r="J56" i="9"/>
  <c r="J50" i="9"/>
  <c r="J46" i="9"/>
  <c r="J39" i="9"/>
  <c r="J34" i="9"/>
  <c r="J29" i="9"/>
  <c r="J24" i="9"/>
  <c r="J23" i="9"/>
  <c r="J13" i="9"/>
  <c r="J12" i="9"/>
  <c r="J8" i="9"/>
  <c r="J7" i="9"/>
  <c r="J4" i="9"/>
  <c r="J90" i="9"/>
  <c r="J89" i="9"/>
  <c r="J88" i="9"/>
  <c r="J87" i="9"/>
  <c r="J85" i="9"/>
  <c r="J82" i="9"/>
  <c r="J81" i="9"/>
  <c r="J76" i="9"/>
  <c r="J74" i="9"/>
  <c r="J73" i="9"/>
  <c r="J71" i="9"/>
  <c r="J70" i="9"/>
  <c r="J69" i="9"/>
  <c r="J68" i="9"/>
  <c r="J67" i="9"/>
  <c r="J62" i="9"/>
  <c r="J61" i="9"/>
  <c r="J60" i="9"/>
  <c r="J55" i="9"/>
  <c r="J54" i="9"/>
  <c r="J53" i="9"/>
  <c r="J45" i="9"/>
  <c r="J44" i="9"/>
  <c r="J43" i="9"/>
  <c r="J38" i="9"/>
  <c r="J37" i="9"/>
  <c r="J33" i="9"/>
  <c r="J32" i="9"/>
  <c r="J31" i="9"/>
  <c r="J30" i="9"/>
  <c r="J28" i="9"/>
  <c r="J27" i="9"/>
  <c r="J26" i="9"/>
  <c r="J25" i="9"/>
  <c r="J22" i="9"/>
  <c r="J21" i="9"/>
  <c r="J19" i="9"/>
  <c r="J17" i="9"/>
  <c r="J16" i="9"/>
  <c r="J11" i="9"/>
  <c r="J10" i="9"/>
  <c r="J6" i="9"/>
  <c r="J16" i="8"/>
  <c r="J17" i="8"/>
  <c r="J24" i="8"/>
  <c r="J25" i="8"/>
  <c r="J26" i="8"/>
  <c r="J27" i="8"/>
  <c r="J61" i="8"/>
  <c r="J62" i="8"/>
  <c r="J67" i="8"/>
  <c r="J68" i="8"/>
  <c r="J73" i="8"/>
  <c r="J86" i="8"/>
  <c r="J101" i="8"/>
  <c r="J106" i="8"/>
  <c r="J9" i="8"/>
  <c r="J18" i="8"/>
  <c r="J30" i="8"/>
  <c r="J36" i="8"/>
  <c r="J57" i="8"/>
  <c r="J93" i="8"/>
  <c r="J84" i="8"/>
  <c r="J104" i="8"/>
  <c r="J58" i="8"/>
  <c r="J63" i="8"/>
  <c r="J85" i="8"/>
  <c r="J31" i="8"/>
  <c r="J32" i="8"/>
  <c r="J51" i="8"/>
  <c r="J28" i="8"/>
  <c r="J4" i="8"/>
  <c r="J6" i="8"/>
  <c r="J35" i="8"/>
  <c r="J40" i="8"/>
  <c r="J41" i="8"/>
  <c r="J45" i="8"/>
  <c r="J52" i="8"/>
  <c r="J81" i="8"/>
  <c r="J59" i="8"/>
  <c r="J74" i="8"/>
  <c r="J83" i="8"/>
  <c r="J87" i="8"/>
  <c r="J90" i="8"/>
  <c r="J94" i="8"/>
  <c r="J97" i="8"/>
  <c r="J109" i="8"/>
  <c r="J108" i="8"/>
  <c r="J110" i="8"/>
  <c r="J46" i="8"/>
  <c r="J107" i="8"/>
  <c r="J69" i="8"/>
  <c r="J91" i="8"/>
  <c r="J64" i="8"/>
  <c r="J19" i="8"/>
  <c r="J21" i="8"/>
  <c r="J33" i="8"/>
  <c r="J37" i="8"/>
  <c r="J38" i="8"/>
  <c r="J42" i="8"/>
  <c r="J43" i="8"/>
  <c r="J44" i="8"/>
  <c r="J47" i="8"/>
  <c r="J53" i="8"/>
  <c r="J75" i="8"/>
  <c r="J98" i="8"/>
  <c r="J102" i="8"/>
  <c r="J105" i="8"/>
  <c r="J7" i="8"/>
  <c r="J8" i="8"/>
  <c r="J10" i="8"/>
  <c r="J11" i="8"/>
  <c r="J20" i="8"/>
  <c r="J22" i="8"/>
  <c r="J29" i="8"/>
  <c r="J34" i="8"/>
  <c r="J54" i="8"/>
  <c r="J76" i="8"/>
  <c r="J5" i="8"/>
  <c r="J12" i="8"/>
  <c r="J13" i="8"/>
  <c r="J14" i="8"/>
  <c r="J48" i="8"/>
  <c r="J49" i="8"/>
  <c r="J50" i="8"/>
  <c r="J65" i="8"/>
  <c r="J70" i="8"/>
  <c r="J77" i="8"/>
  <c r="J103" i="8"/>
  <c r="J92" i="8"/>
  <c r="J71" i="8"/>
  <c r="J88" i="8"/>
  <c r="J99" i="8"/>
  <c r="J95" i="8"/>
  <c r="J82" i="8"/>
  <c r="J72" i="8"/>
  <c r="J55" i="8"/>
  <c r="J78" i="8"/>
  <c r="J89" i="8"/>
  <c r="J96" i="8"/>
  <c r="J100" i="8"/>
  <c r="J60" i="8"/>
  <c r="J66" i="8"/>
  <c r="J79" i="8"/>
  <c r="J80" i="8"/>
  <c r="J23" i="8"/>
  <c r="J39" i="8"/>
  <c r="J56" i="8"/>
  <c r="J11" i="3" l="1"/>
  <c r="J12" i="3"/>
  <c r="J16" i="3"/>
  <c r="J24" i="3"/>
  <c r="J17" i="3"/>
  <c r="J79" i="3"/>
  <c r="J78" i="3"/>
  <c r="J87" i="3"/>
  <c r="J98" i="3"/>
  <c r="J31" i="3"/>
  <c r="J50" i="3"/>
  <c r="J76" i="3"/>
  <c r="J36" i="3"/>
  <c r="J32" i="3"/>
  <c r="J41" i="3"/>
  <c r="J18" i="3"/>
  <c r="J81" i="3"/>
  <c r="J61" i="3"/>
  <c r="J64" i="3"/>
  <c r="J90" i="3"/>
  <c r="J103" i="3"/>
  <c r="J20" i="3"/>
  <c r="J42" i="3"/>
  <c r="J51" i="3"/>
  <c r="J19" i="3"/>
  <c r="J21" i="3"/>
  <c r="J33" i="3"/>
  <c r="J37" i="3"/>
  <c r="J65" i="3"/>
  <c r="J66" i="3"/>
  <c r="J67" i="3"/>
  <c r="J70" i="3"/>
  <c r="J82" i="3"/>
  <c r="J88" i="3"/>
  <c r="J94" i="3"/>
  <c r="J83" i="3"/>
  <c r="J85" i="3"/>
  <c r="J25" i="3"/>
  <c r="J28" i="3"/>
  <c r="J43" i="3"/>
  <c r="J44" i="3"/>
  <c r="J45" i="3"/>
  <c r="J46" i="3"/>
  <c r="J52" i="3"/>
  <c r="J53" i="3"/>
  <c r="J54" i="3"/>
  <c r="J57" i="3"/>
  <c r="J62" i="3"/>
  <c r="J71" i="3"/>
  <c r="J92" i="3"/>
  <c r="J38" i="3"/>
  <c r="J58" i="3"/>
  <c r="J4" i="3"/>
  <c r="J6" i="3"/>
  <c r="J8" i="3"/>
  <c r="J13" i="3"/>
  <c r="J22" i="3"/>
  <c r="J26" i="3"/>
  <c r="J5" i="3"/>
  <c r="J9" i="3"/>
  <c r="J10" i="3"/>
  <c r="J14" i="3"/>
  <c r="J15" i="3"/>
  <c r="J47" i="3"/>
  <c r="J55" i="3"/>
  <c r="J59" i="3"/>
  <c r="J68" i="3"/>
  <c r="J69" i="3"/>
  <c r="J72" i="3"/>
  <c r="J74" i="3"/>
  <c r="J77" i="3"/>
  <c r="J23" i="3"/>
  <c r="J27" i="3"/>
  <c r="J29" i="3"/>
  <c r="J30" i="3"/>
  <c r="J48" i="3"/>
  <c r="J49" i="3"/>
  <c r="J39" i="3"/>
  <c r="J34" i="3"/>
  <c r="J63" i="3"/>
  <c r="J73" i="3"/>
  <c r="J75" i="3"/>
  <c r="J80" i="3"/>
  <c r="J84" i="3"/>
  <c r="J93" i="3"/>
  <c r="J95" i="3"/>
  <c r="J101" i="3"/>
  <c r="J102" i="3"/>
  <c r="J91" i="3"/>
  <c r="J96" i="3"/>
  <c r="J97" i="3"/>
  <c r="J99" i="3"/>
  <c r="J100" i="3"/>
  <c r="J35" i="3"/>
  <c r="J86" i="3"/>
  <c r="J89" i="3"/>
  <c r="J40" i="3"/>
  <c r="J56" i="3"/>
  <c r="J60" i="3"/>
  <c r="J55" i="2"/>
  <c r="J49" i="2"/>
  <c r="J60" i="2"/>
  <c r="J63" i="2"/>
  <c r="J56" i="2"/>
  <c r="J67" i="2"/>
  <c r="J64" i="2"/>
  <c r="J51" i="2"/>
  <c r="J58" i="2"/>
  <c r="J68" i="2"/>
  <c r="J13" i="2"/>
  <c r="J25" i="2"/>
  <c r="J44" i="2"/>
  <c r="J12" i="2"/>
  <c r="J30" i="2"/>
  <c r="J15" i="2"/>
  <c r="J22" i="2"/>
  <c r="J31" i="2"/>
  <c r="J32" i="2"/>
  <c r="J36" i="2"/>
  <c r="J26" i="2"/>
  <c r="J45" i="2"/>
  <c r="J71" i="2"/>
  <c r="J23" i="2"/>
  <c r="J24" i="2"/>
  <c r="J46" i="2"/>
  <c r="J61" i="2"/>
  <c r="J39" i="2"/>
  <c r="J6" i="2"/>
  <c r="J18" i="2"/>
  <c r="J19" i="2"/>
  <c r="J33" i="2"/>
  <c r="J47" i="2"/>
  <c r="J42" i="2"/>
  <c r="J69" i="2"/>
  <c r="J4" i="2"/>
  <c r="J5" i="2"/>
  <c r="J7" i="2"/>
  <c r="J8" i="2"/>
  <c r="J9" i="2"/>
  <c r="J10" i="2"/>
  <c r="J11" i="2"/>
  <c r="J14" i="2"/>
  <c r="J16" i="2"/>
  <c r="J17" i="2"/>
  <c r="J29" i="2"/>
  <c r="J52" i="2"/>
  <c r="J70" i="2"/>
  <c r="J53" i="2"/>
  <c r="J65" i="2"/>
  <c r="J62" i="2"/>
  <c r="J37" i="2"/>
  <c r="J21" i="2"/>
  <c r="J27" i="2"/>
  <c r="J57" i="2"/>
  <c r="J43" i="2"/>
  <c r="J59" i="2"/>
  <c r="J40" i="2"/>
  <c r="J28" i="2"/>
  <c r="J34" i="2"/>
  <c r="J35" i="2"/>
  <c r="J41" i="2"/>
  <c r="J50" i="2"/>
  <c r="J20" i="2"/>
  <c r="J66" i="2"/>
  <c r="J48" i="2"/>
  <c r="J54" i="2"/>
  <c r="J8" i="6"/>
  <c r="J10" i="6"/>
  <c r="J17" i="6"/>
  <c r="J4" i="6"/>
  <c r="J7" i="6"/>
  <c r="J24" i="6"/>
  <c r="J5" i="6"/>
  <c r="J6" i="6"/>
  <c r="J12" i="6"/>
  <c r="J14" i="6"/>
  <c r="J18" i="6"/>
  <c r="J19" i="6"/>
  <c r="J25" i="6"/>
  <c r="J26" i="6"/>
  <c r="J28" i="6"/>
  <c r="J34" i="6"/>
  <c r="J35" i="6"/>
  <c r="J39" i="6"/>
  <c r="J56" i="6"/>
  <c r="J15" i="6"/>
  <c r="J9" i="6"/>
  <c r="J11" i="6"/>
  <c r="J20" i="6"/>
  <c r="J21" i="6"/>
  <c r="J23" i="6"/>
  <c r="J27" i="6"/>
  <c r="J29" i="6"/>
  <c r="J30" i="6"/>
  <c r="J31" i="6"/>
  <c r="J33" i="6"/>
  <c r="J40" i="6"/>
  <c r="J47" i="6"/>
  <c r="J22" i="6"/>
  <c r="J36" i="6"/>
  <c r="J38" i="6"/>
  <c r="J41" i="6"/>
  <c r="J42" i="6"/>
  <c r="J45" i="6"/>
  <c r="J48" i="6"/>
  <c r="J49" i="6"/>
  <c r="J52" i="6"/>
  <c r="J54" i="6"/>
  <c r="J37" i="6"/>
  <c r="J43" i="6"/>
  <c r="J44" i="6"/>
  <c r="J46" i="6"/>
  <c r="J50" i="6"/>
  <c r="J51" i="6"/>
  <c r="J53" i="6"/>
  <c r="J13" i="6"/>
  <c r="J32" i="6"/>
  <c r="J55" i="6"/>
  <c r="I40" i="10" l="1"/>
  <c r="J40" i="10" s="1"/>
  <c r="I39" i="10"/>
  <c r="J39" i="10" s="1"/>
  <c r="I23" i="10"/>
  <c r="J23" i="10" s="1"/>
  <c r="I13" i="10"/>
  <c r="J13" i="10" s="1"/>
  <c r="I83" i="9"/>
  <c r="J83" i="9" s="1"/>
  <c r="I75" i="9"/>
  <c r="J75" i="9" s="1"/>
  <c r="I72" i="9"/>
  <c r="J72" i="9" s="1"/>
  <c r="I63" i="9"/>
  <c r="J63" i="9" s="1"/>
  <c r="I42" i="9"/>
  <c r="J42" i="9" s="1"/>
  <c r="J16" i="6" l="1"/>
  <c r="J38" i="2" l="1"/>
  <c r="J5" i="10" l="1"/>
  <c r="J15" i="8"/>
  <c r="J7" i="3"/>
</calcChain>
</file>

<file path=xl/sharedStrings.xml><?xml version="1.0" encoding="utf-8"?>
<sst xmlns="http://schemas.openxmlformats.org/spreadsheetml/2006/main" count="2878" uniqueCount="809">
  <si>
    <t>№ п.п.</t>
  </si>
  <si>
    <t>Фамилия</t>
  </si>
  <si>
    <t>Имя</t>
  </si>
  <si>
    <t>Отчество</t>
  </si>
  <si>
    <t>Уровень (класс)  обучения</t>
  </si>
  <si>
    <t>Результат            (победитель/призер/участник)</t>
  </si>
  <si>
    <t>Фамиоия, имя, отчество учителя, подготовившего участника</t>
  </si>
  <si>
    <t>Краткое название образовательного учреждения по уставу</t>
  </si>
  <si>
    <t>участник</t>
  </si>
  <si>
    <t>Анастасия</t>
  </si>
  <si>
    <t>Дмитриевич</t>
  </si>
  <si>
    <t>Мария</t>
  </si>
  <si>
    <t>Сергеевна</t>
  </si>
  <si>
    <t>Владимировна</t>
  </si>
  <si>
    <t>Владислав</t>
  </si>
  <si>
    <t>Артур</t>
  </si>
  <si>
    <t>Витальевич</t>
  </si>
  <si>
    <t>Ксения</t>
  </si>
  <si>
    <t>Сергей</t>
  </si>
  <si>
    <t>Алексеевич</t>
  </si>
  <si>
    <t>победитель</t>
  </si>
  <si>
    <t>призер</t>
  </si>
  <si>
    <t>Эвелина</t>
  </si>
  <si>
    <t>Александр</t>
  </si>
  <si>
    <t>Владимирович</t>
  </si>
  <si>
    <t>Николаевна</t>
  </si>
  <si>
    <t>Андрей</t>
  </si>
  <si>
    <t>Романовна</t>
  </si>
  <si>
    <t>Максимович</t>
  </si>
  <si>
    <t>Кирилл</t>
  </si>
  <si>
    <t>Андреевич</t>
  </si>
  <si>
    <t>Константинович</t>
  </si>
  <si>
    <t>Васильевич</t>
  </si>
  <si>
    <t>МАКСИМАЛЬНЫЙ БАЛЛ</t>
  </si>
  <si>
    <t>КЛАСС - 7</t>
  </si>
  <si>
    <t>КЛАСС - 8</t>
  </si>
  <si>
    <t>КЛАСС - 9</t>
  </si>
  <si>
    <t>Из расчета 100 баллов
  %</t>
  </si>
  <si>
    <t>Денисовна</t>
  </si>
  <si>
    <t xml:space="preserve"> призер</t>
  </si>
  <si>
    <t>Диана</t>
  </si>
  <si>
    <t>Алексеевна</t>
  </si>
  <si>
    <t>Александровна</t>
  </si>
  <si>
    <t>Екатерина</t>
  </si>
  <si>
    <t>Максимовна</t>
  </si>
  <si>
    <t>Иван</t>
  </si>
  <si>
    <t>Александрович</t>
  </si>
  <si>
    <t>Вероника</t>
  </si>
  <si>
    <t>Полина</t>
  </si>
  <si>
    <t>Михаил</t>
  </si>
  <si>
    <t>Дарья</t>
  </si>
  <si>
    <t>Валерьевна</t>
  </si>
  <si>
    <t>Сергеевич</t>
  </si>
  <si>
    <t>МОУ "Петровская СОШ"</t>
  </si>
  <si>
    <t>Егор</t>
  </si>
  <si>
    <t>Светлана</t>
  </si>
  <si>
    <t>Викторовна</t>
  </si>
  <si>
    <t>Варвара</t>
  </si>
  <si>
    <t>Михайловна</t>
  </si>
  <si>
    <t>Лев</t>
  </si>
  <si>
    <t>Николаевич</t>
  </si>
  <si>
    <t>Ева</t>
  </si>
  <si>
    <t>Андреевна</t>
  </si>
  <si>
    <t>Александра</t>
  </si>
  <si>
    <t>Смирнова</t>
  </si>
  <si>
    <t>Маргарита</t>
  </si>
  <si>
    <t>Павловна</t>
  </si>
  <si>
    <t>Максим</t>
  </si>
  <si>
    <t>Демковия</t>
  </si>
  <si>
    <t>Софья</t>
  </si>
  <si>
    <t>Дмитриевна</t>
  </si>
  <si>
    <t>Анатольевич</t>
  </si>
  <si>
    <t>Воробьева</t>
  </si>
  <si>
    <t>Ульяна</t>
  </si>
  <si>
    <t>Чахлова</t>
  </si>
  <si>
    <t>Хрусталева</t>
  </si>
  <si>
    <t>Геннадьевна</t>
  </si>
  <si>
    <t>Роман</t>
  </si>
  <si>
    <t>Константин</t>
  </si>
  <si>
    <t>Павел</t>
  </si>
  <si>
    <t>Елена</t>
  </si>
  <si>
    <t>Вадим</t>
  </si>
  <si>
    <t>Новик</t>
  </si>
  <si>
    <t>Никита</t>
  </si>
  <si>
    <t>Стецюк</t>
  </si>
  <si>
    <t>Анна</t>
  </si>
  <si>
    <t>Гусева</t>
  </si>
  <si>
    <t>Ивановна</t>
  </si>
  <si>
    <t>Даниил</t>
  </si>
  <si>
    <t>Андреева</t>
  </si>
  <si>
    <t>Виктория</t>
  </si>
  <si>
    <t>Арсений</t>
  </si>
  <si>
    <t>Романович</t>
  </si>
  <si>
    <t>София</t>
  </si>
  <si>
    <t>Евгеньевна</t>
  </si>
  <si>
    <t>Михайлович</t>
  </si>
  <si>
    <t>Кузнецова</t>
  </si>
  <si>
    <t>Алина</t>
  </si>
  <si>
    <t>Иванова</t>
  </si>
  <si>
    <t>Кристина</t>
  </si>
  <si>
    <t>Орлов</t>
  </si>
  <si>
    <t>Тимурович</t>
  </si>
  <si>
    <t>Василиса</t>
  </si>
  <si>
    <t>Ильинична</t>
  </si>
  <si>
    <t>Юрьевич</t>
  </si>
  <si>
    <t>Тимофей</t>
  </si>
  <si>
    <t>Викторович</t>
  </si>
  <si>
    <t>МОУ "Громовская СОШ"</t>
  </si>
  <si>
    <t>Артем</t>
  </si>
  <si>
    <t>Милана</t>
  </si>
  <si>
    <t>Виолетта</t>
  </si>
  <si>
    <t>Руслановна</t>
  </si>
  <si>
    <t>Вадимович</t>
  </si>
  <si>
    <t>Каримов</t>
  </si>
  <si>
    <t>Эмиль</t>
  </si>
  <si>
    <t>Евгеньевич</t>
  </si>
  <si>
    <t>Данила</t>
  </si>
  <si>
    <t>Олегович</t>
  </si>
  <si>
    <t>Яна</t>
  </si>
  <si>
    <t>Кузин</t>
  </si>
  <si>
    <t>Добрыня</t>
  </si>
  <si>
    <t>Никитич</t>
  </si>
  <si>
    <t>Марфина</t>
  </si>
  <si>
    <t>Юрьевна</t>
  </si>
  <si>
    <t>Лысенко</t>
  </si>
  <si>
    <t>Станислав</t>
  </si>
  <si>
    <t>Денисович</t>
  </si>
  <si>
    <t>Алексей</t>
  </si>
  <si>
    <t>Антонович</t>
  </si>
  <si>
    <t>Ганин</t>
  </si>
  <si>
    <t>Татьяна</t>
  </si>
  <si>
    <t>Ушакова</t>
  </si>
  <si>
    <t>Витальевна</t>
  </si>
  <si>
    <t>Юлия</t>
  </si>
  <si>
    <t>Павлович</t>
  </si>
  <si>
    <t>Елизавета</t>
  </si>
  <si>
    <t>Козлова</t>
  </si>
  <si>
    <t>МОУ "Коммунарская ООШ"</t>
  </si>
  <si>
    <t>Андреев</t>
  </si>
  <si>
    <t>Валерий</t>
  </si>
  <si>
    <t>Оборин</t>
  </si>
  <si>
    <t>Анатольевна</t>
  </si>
  <si>
    <t>призёр</t>
  </si>
  <si>
    <t>Корчагин</t>
  </si>
  <si>
    <t>Карина</t>
  </si>
  <si>
    <t>Иванович</t>
  </si>
  <si>
    <t>Тихонова</t>
  </si>
  <si>
    <t>Игоревна</t>
  </si>
  <si>
    <t>Снежана</t>
  </si>
  <si>
    <t>Ринатович</t>
  </si>
  <si>
    <t>Илья</t>
  </si>
  <si>
    <t>Игоревич</t>
  </si>
  <si>
    <t>Алиса</t>
  </si>
  <si>
    <t>Владимир</t>
  </si>
  <si>
    <t>Тимофеев</t>
  </si>
  <si>
    <t>МОУ "Шумиловская СОШ"</t>
  </si>
  <si>
    <t>Остапенко</t>
  </si>
  <si>
    <t>Борисова</t>
  </si>
  <si>
    <t>Мосирчук</t>
  </si>
  <si>
    <t>Малышева</t>
  </si>
  <si>
    <t>Динара</t>
  </si>
  <si>
    <t>Щеблова</t>
  </si>
  <si>
    <t>Артёмовна</t>
  </si>
  <si>
    <t xml:space="preserve">Егор </t>
  </si>
  <si>
    <t>Вадимовна</t>
  </si>
  <si>
    <t>Георгий</t>
  </si>
  <si>
    <t>Владиславович</t>
  </si>
  <si>
    <t>КЛАСС -10</t>
  </si>
  <si>
    <r>
      <t>Кол-во набранных баллов (первичный балл)
(</t>
    </r>
    <r>
      <rPr>
        <b/>
        <sz val="9"/>
        <color theme="1"/>
        <rFont val="Times New Roman"/>
        <family val="1"/>
        <charset val="204"/>
      </rPr>
      <t>мax=</t>
    </r>
    <r>
      <rPr>
        <b/>
        <sz val="10"/>
        <color theme="1"/>
        <rFont val="Times New Roman"/>
        <family val="1"/>
        <charset val="204"/>
      </rPr>
      <t>45</t>
    </r>
  </si>
  <si>
    <t>Алена</t>
  </si>
  <si>
    <t>Трофимова</t>
  </si>
  <si>
    <t>Ильич</t>
  </si>
  <si>
    <t>Савченко</t>
  </si>
  <si>
    <t>Победитель</t>
  </si>
  <si>
    <t>Мютель</t>
  </si>
  <si>
    <t>Валентиновна</t>
  </si>
  <si>
    <t>Борухина</t>
  </si>
  <si>
    <t>Прохоренкова</t>
  </si>
  <si>
    <t>Меркушова</t>
  </si>
  <si>
    <t>Катин</t>
  </si>
  <si>
    <t>Сивурова</t>
  </si>
  <si>
    <t>Гульбицкая</t>
  </si>
  <si>
    <t xml:space="preserve">призер </t>
  </si>
  <si>
    <t>Денис</t>
  </si>
  <si>
    <t>Ермолаева</t>
  </si>
  <si>
    <t>Дмитриева</t>
  </si>
  <si>
    <t>Артемовна</t>
  </si>
  <si>
    <t>Нелли</t>
  </si>
  <si>
    <t>МОУ "Красноармейская ООШ"</t>
  </si>
  <si>
    <t>Ефим</t>
  </si>
  <si>
    <t>Злата</t>
  </si>
  <si>
    <t>Зыков</t>
  </si>
  <si>
    <t>Фефилов</t>
  </si>
  <si>
    <t>Седых</t>
  </si>
  <si>
    <t>Юлиана</t>
  </si>
  <si>
    <t>Мицкан</t>
  </si>
  <si>
    <t>Сиденко</t>
  </si>
  <si>
    <t>Фазлиддиновна</t>
  </si>
  <si>
    <t>Ширяева</t>
  </si>
  <si>
    <t>Вихлянцева</t>
  </si>
  <si>
    <t>Александрова</t>
  </si>
  <si>
    <t>КЛАСС -5-6</t>
  </si>
  <si>
    <t>Злобина Светлана Михайловна</t>
  </si>
  <si>
    <t xml:space="preserve">Ковалева </t>
  </si>
  <si>
    <t>Ростислав</t>
  </si>
  <si>
    <t>Мыльникова Елена Александровна</t>
  </si>
  <si>
    <t xml:space="preserve">Шапошникова </t>
  </si>
  <si>
    <t>Немцов</t>
  </si>
  <si>
    <t>Мыльников</t>
  </si>
  <si>
    <t>Васильев Алексей Петрович</t>
  </si>
  <si>
    <t>Оксана</t>
  </si>
  <si>
    <t>Никулин</t>
  </si>
  <si>
    <t>Грознова</t>
  </si>
  <si>
    <t>МОУ Мичуринская СОШ</t>
  </si>
  <si>
    <t>Иванченко Екатерина Николаевна</t>
  </si>
  <si>
    <t>Максимова</t>
  </si>
  <si>
    <t>Панкратов</t>
  </si>
  <si>
    <t>Плаксина</t>
  </si>
  <si>
    <t>Шлемина</t>
  </si>
  <si>
    <t>Язанова</t>
  </si>
  <si>
    <t xml:space="preserve">Березкин </t>
  </si>
  <si>
    <t>Воронков</t>
  </si>
  <si>
    <t xml:space="preserve">Головина  </t>
  </si>
  <si>
    <t>Сергеевнав</t>
  </si>
  <si>
    <t>Наумов</t>
  </si>
  <si>
    <t>Степан</t>
  </si>
  <si>
    <t>Овчаренко</t>
  </si>
  <si>
    <t>Скурский</t>
  </si>
  <si>
    <t>Янович</t>
  </si>
  <si>
    <t xml:space="preserve">Шешина </t>
  </si>
  <si>
    <t>Соколовская Надежда Григорьевна</t>
  </si>
  <si>
    <t xml:space="preserve">Березкина </t>
  </si>
  <si>
    <t>Жук</t>
  </si>
  <si>
    <t>Покровская Дарья Андреевна</t>
  </si>
  <si>
    <t>Зотов</t>
  </si>
  <si>
    <t>Шевченко</t>
  </si>
  <si>
    <t>Любомирская</t>
  </si>
  <si>
    <t>Ярослава</t>
  </si>
  <si>
    <t>МОУ Раздольская СОШ</t>
  </si>
  <si>
    <t>Кузьмина Светлана Александровна</t>
  </si>
  <si>
    <t>Тюбина</t>
  </si>
  <si>
    <t>Лилиана</t>
  </si>
  <si>
    <t>Долгов</t>
  </si>
  <si>
    <t>Савков</t>
  </si>
  <si>
    <t>Ярослав</t>
  </si>
  <si>
    <t>Казаков</t>
  </si>
  <si>
    <t>Лебедева</t>
  </si>
  <si>
    <t>Королева</t>
  </si>
  <si>
    <t>Берязницкая</t>
  </si>
  <si>
    <t>Руслан</t>
  </si>
  <si>
    <t>Цвалин Евгений Олегович</t>
  </si>
  <si>
    <t xml:space="preserve"> Боровкова</t>
  </si>
  <si>
    <t xml:space="preserve"> Алексей</t>
  </si>
  <si>
    <t>МОУ "СОШ" 4</t>
  </si>
  <si>
    <t>Новикова</t>
  </si>
  <si>
    <t>Каретникова Ирина Сергеевна</t>
  </si>
  <si>
    <t>Чиботкова</t>
  </si>
  <si>
    <t>Русланович</t>
  </si>
  <si>
    <t>Марков</t>
  </si>
  <si>
    <t>Дробышева Маргарита Алексеевна</t>
  </si>
  <si>
    <t>Лобанченко</t>
  </si>
  <si>
    <t>Ефременко</t>
  </si>
  <si>
    <t>Куликов</t>
  </si>
  <si>
    <t>Жуков</t>
  </si>
  <si>
    <t>Махкамова</t>
  </si>
  <si>
    <t>Свистунов</t>
  </si>
  <si>
    <t>Сибилёва</t>
  </si>
  <si>
    <t>Мерзук</t>
  </si>
  <si>
    <t>Адам</t>
  </si>
  <si>
    <t>Ахмедович</t>
  </si>
  <si>
    <t>МОУ "СОШ №1"</t>
  </si>
  <si>
    <t xml:space="preserve">Победитель </t>
  </si>
  <si>
    <t>Борисович</t>
  </si>
  <si>
    <t>Николай</t>
  </si>
  <si>
    <t>Сквазникова</t>
  </si>
  <si>
    <t>Мирослава</t>
  </si>
  <si>
    <t>Петровна</t>
  </si>
  <si>
    <t>Ольга</t>
  </si>
  <si>
    <t>Саломахин</t>
  </si>
  <si>
    <t>Паршина</t>
  </si>
  <si>
    <t>Станиславовна</t>
  </si>
  <si>
    <t>Золотарева</t>
  </si>
  <si>
    <t>Омельянчук</t>
  </si>
  <si>
    <t>Дмитрий</t>
  </si>
  <si>
    <t xml:space="preserve">участник </t>
  </si>
  <si>
    <t>Тараньжин</t>
  </si>
  <si>
    <t>Евгений</t>
  </si>
  <si>
    <t>Богач</t>
  </si>
  <si>
    <t>Вера</t>
  </si>
  <si>
    <t>Хворов</t>
  </si>
  <si>
    <t>Олеговна</t>
  </si>
  <si>
    <t>Волнейкина</t>
  </si>
  <si>
    <t>Ланец</t>
  </si>
  <si>
    <t>Василий</t>
  </si>
  <si>
    <t>Кривошеева</t>
  </si>
  <si>
    <t>Валерия</t>
  </si>
  <si>
    <t>Луценко</t>
  </si>
  <si>
    <t>Щиголь</t>
  </si>
  <si>
    <t>Соловьёва</t>
  </si>
  <si>
    <t>Лексунов</t>
  </si>
  <si>
    <t>Крупина</t>
  </si>
  <si>
    <t>Шиндин</t>
  </si>
  <si>
    <t>Серафим</t>
  </si>
  <si>
    <t>Смирнов</t>
  </si>
  <si>
    <t xml:space="preserve">Михайлович </t>
  </si>
  <si>
    <t>Душаков</t>
  </si>
  <si>
    <t>МОУ "Мельниковская СОШ"</t>
  </si>
  <si>
    <t>Князева Наталия Васильевна</t>
  </si>
  <si>
    <t>Вырубова</t>
  </si>
  <si>
    <t>Васильевна</t>
  </si>
  <si>
    <t>Игорь</t>
  </si>
  <si>
    <t>Ангелина</t>
  </si>
  <si>
    <t>Тюрин</t>
  </si>
  <si>
    <t>Всеволод</t>
  </si>
  <si>
    <t>МОУ СОШ № 5</t>
  </si>
  <si>
    <t>Малиновская Лариса Павловна</t>
  </si>
  <si>
    <t>МОУ "СОШ № 5"</t>
  </si>
  <si>
    <t>Еленевский</t>
  </si>
  <si>
    <t>Богдан</t>
  </si>
  <si>
    <t>Фоменкова</t>
  </si>
  <si>
    <t>Платон</t>
  </si>
  <si>
    <t>Журавлева Мария Сергеевна</t>
  </si>
  <si>
    <t>Олег</t>
  </si>
  <si>
    <t>Бондарев</t>
  </si>
  <si>
    <t>Антон</t>
  </si>
  <si>
    <t>МОУ "Красноозерненская ООШ"</t>
  </si>
  <si>
    <t>Юдачева Галина Михайловна</t>
  </si>
  <si>
    <t>Пяденков</t>
  </si>
  <si>
    <t xml:space="preserve">Артем </t>
  </si>
  <si>
    <t>Баран</t>
  </si>
  <si>
    <t xml:space="preserve"> Филатов </t>
  </si>
  <si>
    <t xml:space="preserve"> Александрович</t>
  </si>
  <si>
    <t>Прокофьева</t>
  </si>
  <si>
    <t>Латынцева</t>
  </si>
  <si>
    <t>Зарина</t>
  </si>
  <si>
    <t>Миралиевна</t>
  </si>
  <si>
    <t>Шмакова</t>
  </si>
  <si>
    <t>МОУ "Красноозернеская ООШ"</t>
  </si>
  <si>
    <t>Бабушкин</t>
  </si>
  <si>
    <t>Анатолий</t>
  </si>
  <si>
    <t>Милена</t>
  </si>
  <si>
    <t xml:space="preserve">Филатова </t>
  </si>
  <si>
    <t>Зинаида</t>
  </si>
  <si>
    <t>Тимуровна</t>
  </si>
  <si>
    <t>МОУ "Джатиевская ООШ"</t>
  </si>
  <si>
    <t>Лесникова Алла Борисовна</t>
  </si>
  <si>
    <t>Меллеш</t>
  </si>
  <si>
    <t>Владиславовна</t>
  </si>
  <si>
    <t>Орехова</t>
  </si>
  <si>
    <t>Паринг</t>
  </si>
  <si>
    <t>Хаука</t>
  </si>
  <si>
    <t>Агафонов</t>
  </si>
  <si>
    <t>Жернакова</t>
  </si>
  <si>
    <t>Кирилловна</t>
  </si>
  <si>
    <t>Никифоров</t>
  </si>
  <si>
    <t>МОУ "Кузнеченская СОШ"</t>
  </si>
  <si>
    <t>Смолева Нина Александровна</t>
  </si>
  <si>
    <t>Аханов</t>
  </si>
  <si>
    <t>Бизяева</t>
  </si>
  <si>
    <t>Вячеславовна</t>
  </si>
  <si>
    <t>Колосова</t>
  </si>
  <si>
    <t>Виталий</t>
  </si>
  <si>
    <t>Морус</t>
  </si>
  <si>
    <t>Салова</t>
  </si>
  <si>
    <t>Полякова</t>
  </si>
  <si>
    <t>Вячеславович</t>
  </si>
  <si>
    <t>Самуйлова</t>
  </si>
  <si>
    <t>Петренко Денис Юрьевич</t>
  </si>
  <si>
    <t>Тимофеева</t>
  </si>
  <si>
    <t>Свиридченко</t>
  </si>
  <si>
    <t>Лейла</t>
  </si>
  <si>
    <t>Чернюк Иван Владимирович</t>
  </si>
  <si>
    <t>Радушина</t>
  </si>
  <si>
    <t>Ирина</t>
  </si>
  <si>
    <t>Фазылова</t>
  </si>
  <si>
    <t>Халимончук</t>
  </si>
  <si>
    <t>Артём</t>
  </si>
  <si>
    <t>Винцукевич</t>
  </si>
  <si>
    <t>Надежда</t>
  </si>
  <si>
    <t>Мокеева</t>
  </si>
  <si>
    <t>Мурадова</t>
  </si>
  <si>
    <t>Ахмедовна</t>
  </si>
  <si>
    <t>Репнин</t>
  </si>
  <si>
    <t>Бондарь</t>
  </si>
  <si>
    <t>Шишкин</t>
  </si>
  <si>
    <t>Борис</t>
  </si>
  <si>
    <t>Герасимчук</t>
  </si>
  <si>
    <t>МОУ "Сосновский ЦО"</t>
  </si>
  <si>
    <t>Бородулина Анна Александровна</t>
  </si>
  <si>
    <t>Ника</t>
  </si>
  <si>
    <t>Демиденко Елена Вячеславовна</t>
  </si>
  <si>
    <t>Макар</t>
  </si>
  <si>
    <t>Марк</t>
  </si>
  <si>
    <t>Участник</t>
  </si>
  <si>
    <t>Камыдо</t>
  </si>
  <si>
    <t>Подобреева Екатерина Николаевна</t>
  </si>
  <si>
    <t xml:space="preserve">Акопян </t>
  </si>
  <si>
    <t>Сааковна</t>
  </si>
  <si>
    <t>Окунева Нина Васильевна</t>
  </si>
  <si>
    <t>Филипп</t>
  </si>
  <si>
    <t>Левчук</t>
  </si>
  <si>
    <t>Теущакова</t>
  </si>
  <si>
    <t>Садкова Ольга Евгеньевна</t>
  </si>
  <si>
    <t>Иванов</t>
  </si>
  <si>
    <t>Фираго</t>
  </si>
  <si>
    <t>Евгения</t>
  </si>
  <si>
    <t>Кузьмина</t>
  </si>
  <si>
    <t>Матвей</t>
  </si>
  <si>
    <t>Антоновна</t>
  </si>
  <si>
    <t>Миронова</t>
  </si>
  <si>
    <t>Маеровская</t>
  </si>
  <si>
    <t>Призёр</t>
  </si>
  <si>
    <t>Сабрина</t>
  </si>
  <si>
    <t xml:space="preserve">Анастасия 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</si>
  <si>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>40</t>
    </r>
  </si>
  <si>
    <r>
      <t>Кол-во набранных баллов (первичный балл)
(</t>
    </r>
    <r>
      <rPr>
        <b/>
        <sz val="9"/>
        <color theme="1"/>
        <rFont val="Times New Roman"/>
        <family val="1"/>
        <charset val="204"/>
      </rPr>
      <t>мax=</t>
    </r>
    <r>
      <rPr>
        <b/>
        <sz val="10"/>
        <color theme="1"/>
        <rFont val="Times New Roman"/>
        <family val="1"/>
        <charset val="204"/>
      </rPr>
      <t>50)</t>
    </r>
  </si>
  <si>
    <t>КЛАСС -11</t>
  </si>
  <si>
    <t>Русалёва</t>
  </si>
  <si>
    <t>Субботина</t>
  </si>
  <si>
    <t xml:space="preserve">Пирогова </t>
  </si>
  <si>
    <t xml:space="preserve">Грицаюк </t>
  </si>
  <si>
    <t>Торунцов</t>
  </si>
  <si>
    <t>Буравова</t>
  </si>
  <si>
    <t xml:space="preserve">Юрьевна </t>
  </si>
  <si>
    <t>Исламова</t>
  </si>
  <si>
    <t>Арина</t>
  </si>
  <si>
    <t>Илдусовна</t>
  </si>
  <si>
    <t>Зейдулаева</t>
  </si>
  <si>
    <t>Лариса</t>
  </si>
  <si>
    <t>Глафира</t>
  </si>
  <si>
    <t>Черных</t>
  </si>
  <si>
    <t xml:space="preserve">Петровна </t>
  </si>
  <si>
    <t>Уймёнова</t>
  </si>
  <si>
    <t>Адамчук</t>
  </si>
  <si>
    <t>Петрова</t>
  </si>
  <si>
    <t>Артуровна</t>
  </si>
  <si>
    <t>Коробкова</t>
  </si>
  <si>
    <t>Малышев</t>
  </si>
  <si>
    <t>Карачарова</t>
  </si>
  <si>
    <t>Григорьева</t>
  </si>
  <si>
    <t>Ариана</t>
  </si>
  <si>
    <t>Дюбенко</t>
  </si>
  <si>
    <t>Волкова</t>
  </si>
  <si>
    <t>Спиридонова</t>
  </si>
  <si>
    <t>Леонидовна</t>
  </si>
  <si>
    <t>Куприянова</t>
  </si>
  <si>
    <t>Темников</t>
  </si>
  <si>
    <t>Зизень</t>
  </si>
  <si>
    <t>Пызина</t>
  </si>
  <si>
    <t>Изотова</t>
  </si>
  <si>
    <t>Буянова</t>
  </si>
  <si>
    <t xml:space="preserve">Усова </t>
  </si>
  <si>
    <t>романовна</t>
  </si>
  <si>
    <t>Кувшинов</t>
  </si>
  <si>
    <t>Ковалева</t>
  </si>
  <si>
    <t>Нагородняя</t>
  </si>
  <si>
    <t>Десятникова</t>
  </si>
  <si>
    <t>Алла</t>
  </si>
  <si>
    <t>Борисовна</t>
  </si>
  <si>
    <t>Перцухов</t>
  </si>
  <si>
    <t>Мороз</t>
  </si>
  <si>
    <t xml:space="preserve">Вострейкина </t>
  </si>
  <si>
    <t>Индрик</t>
  </si>
  <si>
    <t>Белякова</t>
  </si>
  <si>
    <t xml:space="preserve">Митрянин </t>
  </si>
  <si>
    <t>Крумпель</t>
  </si>
  <si>
    <t>Гендлина</t>
  </si>
  <si>
    <t>Крячкова</t>
  </si>
  <si>
    <t>Афанасова</t>
  </si>
  <si>
    <t>Смолина</t>
  </si>
  <si>
    <t>Богдана</t>
  </si>
  <si>
    <t>Гужев</t>
  </si>
  <si>
    <t>Ковтунова</t>
  </si>
  <si>
    <t xml:space="preserve">Рыбаков </t>
  </si>
  <si>
    <t>Елисей</t>
  </si>
  <si>
    <t>Тебеньков</t>
  </si>
  <si>
    <t xml:space="preserve">Смирнова </t>
  </si>
  <si>
    <t xml:space="preserve">Букова </t>
  </si>
  <si>
    <t>Лисовская</t>
  </si>
  <si>
    <t xml:space="preserve">Иванов </t>
  </si>
  <si>
    <t>Аркадий</t>
  </si>
  <si>
    <t>Контантинович</t>
  </si>
  <si>
    <t>Носов</t>
  </si>
  <si>
    <t>Сергеева</t>
  </si>
  <si>
    <t>Мокичева</t>
  </si>
  <si>
    <t>Фрибус</t>
  </si>
  <si>
    <t>Сорокина</t>
  </si>
  <si>
    <t>Щекотова</t>
  </si>
  <si>
    <t>Ухов</t>
  </si>
  <si>
    <t>Гренц</t>
  </si>
  <si>
    <t>Полухин</t>
  </si>
  <si>
    <t>Лукаш</t>
  </si>
  <si>
    <t>Тахаува</t>
  </si>
  <si>
    <t>Мишина</t>
  </si>
  <si>
    <t>Антонов</t>
  </si>
  <si>
    <t>Федор</t>
  </si>
  <si>
    <t>Сапронова</t>
  </si>
  <si>
    <t>Кишко</t>
  </si>
  <si>
    <t>МОУ "Мичуринская СОШ"</t>
  </si>
  <si>
    <t>Куканова</t>
  </si>
  <si>
    <t>Ясинская</t>
  </si>
  <si>
    <t xml:space="preserve">Шешин </t>
  </si>
  <si>
    <t xml:space="preserve">Павлов </t>
  </si>
  <si>
    <t>МОУ"Отрадненская СОШ"</t>
  </si>
  <si>
    <t>Завальнева Т атьяна Николаевна</t>
  </si>
  <si>
    <t>Васильева</t>
  </si>
  <si>
    <t>Грабун</t>
  </si>
  <si>
    <t>МОУ "Отрадненская СОШ"</t>
  </si>
  <si>
    <t xml:space="preserve"> победитель</t>
  </si>
  <si>
    <t xml:space="preserve">Журавлев </t>
  </si>
  <si>
    <t xml:space="preserve"> призёр</t>
  </si>
  <si>
    <t>Коренков</t>
  </si>
  <si>
    <t>Травкина</t>
  </si>
  <si>
    <t xml:space="preserve">Тюрин </t>
  </si>
  <si>
    <t>Виноградова</t>
  </si>
  <si>
    <t xml:space="preserve">Алфёрова </t>
  </si>
  <si>
    <t>Элиана</t>
  </si>
  <si>
    <t>Завальнива Татьяна Николаевна</t>
  </si>
  <si>
    <t>Назарук</t>
  </si>
  <si>
    <t>Тепляшина</t>
  </si>
  <si>
    <t>Данилова</t>
  </si>
  <si>
    <t>Завальнева Татьяна Николаевна</t>
  </si>
  <si>
    <t>Балбекова</t>
  </si>
  <si>
    <t>Третьякова</t>
  </si>
  <si>
    <t>Яковлевна</t>
  </si>
  <si>
    <t>Лобанов</t>
  </si>
  <si>
    <t>Малкова</t>
  </si>
  <si>
    <t>Семенов</t>
  </si>
  <si>
    <t xml:space="preserve">Денис </t>
  </si>
  <si>
    <t>Демкович Анастасия Николаевна</t>
  </si>
  <si>
    <t>Комаристова</t>
  </si>
  <si>
    <t>Лиана</t>
  </si>
  <si>
    <t>Войтехович</t>
  </si>
  <si>
    <t>Заяц</t>
  </si>
  <si>
    <t xml:space="preserve">Кузьмин </t>
  </si>
  <si>
    <t>Раменский</t>
  </si>
  <si>
    <t>Кобелев</t>
  </si>
  <si>
    <t xml:space="preserve">Матыгулина </t>
  </si>
  <si>
    <t>Бегдаев</t>
  </si>
  <si>
    <t>Мялкина</t>
  </si>
  <si>
    <t xml:space="preserve">Балтовская </t>
  </si>
  <si>
    <t>Эмхамадов</t>
  </si>
  <si>
    <t>Махмад</t>
  </si>
  <si>
    <t>Кутузова</t>
  </si>
  <si>
    <t>Карнаухова</t>
  </si>
  <si>
    <t xml:space="preserve">Сошнева </t>
  </si>
  <si>
    <t xml:space="preserve">Уткина </t>
  </si>
  <si>
    <t xml:space="preserve"> София</t>
  </si>
  <si>
    <t xml:space="preserve">Грачева </t>
  </si>
  <si>
    <t xml:space="preserve"> Милана</t>
  </si>
  <si>
    <t xml:space="preserve">Якшина </t>
  </si>
  <si>
    <t xml:space="preserve"> Варвара</t>
  </si>
  <si>
    <t xml:space="preserve">Бабенко </t>
  </si>
  <si>
    <t xml:space="preserve"> Диана</t>
  </si>
  <si>
    <t xml:space="preserve">Мяки </t>
  </si>
  <si>
    <t xml:space="preserve">Кутепов </t>
  </si>
  <si>
    <t>Геннадьевич</t>
  </si>
  <si>
    <t xml:space="preserve">Черкасова </t>
  </si>
  <si>
    <t xml:space="preserve"> Ксения</t>
  </si>
  <si>
    <t xml:space="preserve">Шарафулин </t>
  </si>
  <si>
    <t xml:space="preserve"> Данила</t>
  </si>
  <si>
    <t xml:space="preserve">Фокина </t>
  </si>
  <si>
    <t xml:space="preserve"> Анастасия</t>
  </si>
  <si>
    <t xml:space="preserve"> Белов</t>
  </si>
  <si>
    <t>Силкович</t>
  </si>
  <si>
    <t>Чувашова</t>
  </si>
  <si>
    <t>МОУ "СОШ № 4"</t>
  </si>
  <si>
    <t>Кораблёва</t>
  </si>
  <si>
    <t>Фокина</t>
  </si>
  <si>
    <t>Клёшев</t>
  </si>
  <si>
    <t>Марианна</t>
  </si>
  <si>
    <t>Доброголовцева</t>
  </si>
  <si>
    <t>Бурмагина</t>
  </si>
  <si>
    <t>Ефимова</t>
  </si>
  <si>
    <t>Автаева</t>
  </si>
  <si>
    <t xml:space="preserve">Изотова </t>
  </si>
  <si>
    <t>МОУ "Степанянская ООШ"</t>
  </si>
  <si>
    <t>Изотова Анна Владимировна</t>
  </si>
  <si>
    <t xml:space="preserve">Лазутин </t>
  </si>
  <si>
    <t>Семен</t>
  </si>
  <si>
    <t xml:space="preserve">Стаховская </t>
  </si>
  <si>
    <t>Хор</t>
  </si>
  <si>
    <t xml:space="preserve">Борщ </t>
  </si>
  <si>
    <t>Изотова Ана Владимировна</t>
  </si>
  <si>
    <t xml:space="preserve">Нина </t>
  </si>
  <si>
    <t xml:space="preserve">Куликов </t>
  </si>
  <si>
    <t>Шабан</t>
  </si>
  <si>
    <t>владислав</t>
  </si>
  <si>
    <t xml:space="preserve">Наконечная </t>
  </si>
  <si>
    <t>Павловец</t>
  </si>
  <si>
    <t>Виталина</t>
  </si>
  <si>
    <t>Бахарев</t>
  </si>
  <si>
    <t>Саввин</t>
  </si>
  <si>
    <t>Колпаков</t>
  </si>
  <si>
    <t>Максимов</t>
  </si>
  <si>
    <t>Савелий</t>
  </si>
  <si>
    <t>Буров</t>
  </si>
  <si>
    <t>Симушина</t>
  </si>
  <si>
    <t>Анита</t>
  </si>
  <si>
    <t>Тузов</t>
  </si>
  <si>
    <t>Щедрина</t>
  </si>
  <si>
    <t>Пахоруков</t>
  </si>
  <si>
    <t>Клёстер</t>
  </si>
  <si>
    <t>Шевцова</t>
  </si>
  <si>
    <t>Степановна</t>
  </si>
  <si>
    <t>Аксенов</t>
  </si>
  <si>
    <t>Каракуц</t>
  </si>
  <si>
    <t>Ренат</t>
  </si>
  <si>
    <t>Олеся</t>
  </si>
  <si>
    <t>Крючкова</t>
  </si>
  <si>
    <t>Магомедова</t>
  </si>
  <si>
    <t>Эфендиевна</t>
  </si>
  <si>
    <t>Степанян</t>
  </si>
  <si>
    <t>Тигран</t>
  </si>
  <si>
    <t>Артёмович</t>
  </si>
  <si>
    <t>Букин</t>
  </si>
  <si>
    <t>Лушин</t>
  </si>
  <si>
    <t>Бояринцев</t>
  </si>
  <si>
    <t>Смородин</t>
  </si>
  <si>
    <t>МОУ "Раздольская  СОШ"</t>
  </si>
  <si>
    <t>Соловьёва Наталья Владимировна</t>
  </si>
  <si>
    <t>Белявский</t>
  </si>
  <si>
    <t>Голомоз</t>
  </si>
  <si>
    <t>Вяткина</t>
  </si>
  <si>
    <t>Журавская</t>
  </si>
  <si>
    <t>Светлов</t>
  </si>
  <si>
    <t>Исаева</t>
  </si>
  <si>
    <t>Кондрашина</t>
  </si>
  <si>
    <t>Редина</t>
  </si>
  <si>
    <t>Гребнёв</t>
  </si>
  <si>
    <t>Цыпленкова</t>
  </si>
  <si>
    <t>Солтык</t>
  </si>
  <si>
    <t>Муза</t>
  </si>
  <si>
    <t>Эдуардовна</t>
  </si>
  <si>
    <t xml:space="preserve">Урсаки </t>
  </si>
  <si>
    <t>Маркелов</t>
  </si>
  <si>
    <t>Ткачевина</t>
  </si>
  <si>
    <t>Костян</t>
  </si>
  <si>
    <t>Кузнецов</t>
  </si>
  <si>
    <t>Валерьевич</t>
  </si>
  <si>
    <t xml:space="preserve">Кондрашин </t>
  </si>
  <si>
    <t>Кадола</t>
  </si>
  <si>
    <t>Полстайнен</t>
  </si>
  <si>
    <t>Никандрова</t>
  </si>
  <si>
    <t xml:space="preserve">Вяткина </t>
  </si>
  <si>
    <t xml:space="preserve">Галай </t>
  </si>
  <si>
    <t xml:space="preserve">Волынец </t>
  </si>
  <si>
    <t xml:space="preserve">Кудряшова </t>
  </si>
  <si>
    <t>Мальцева</t>
  </si>
  <si>
    <t>Агапова</t>
  </si>
  <si>
    <t xml:space="preserve">Евдокимов </t>
  </si>
  <si>
    <t xml:space="preserve">Никита </t>
  </si>
  <si>
    <t>Семенова</t>
  </si>
  <si>
    <t>Хафизова</t>
  </si>
  <si>
    <t>Ринатовна</t>
  </si>
  <si>
    <t>Куликова</t>
  </si>
  <si>
    <t>Вишневская</t>
  </si>
  <si>
    <t>Кабулова</t>
  </si>
  <si>
    <t>Щербо</t>
  </si>
  <si>
    <t>Петрушина</t>
  </si>
  <si>
    <t>Китуничева</t>
  </si>
  <si>
    <t>Анлреева</t>
  </si>
  <si>
    <t>Кармановская</t>
  </si>
  <si>
    <t>Кашурникова</t>
  </si>
  <si>
    <t>Шарафудинова</t>
  </si>
  <si>
    <t>Амиля</t>
  </si>
  <si>
    <t>Филюсовна</t>
  </si>
  <si>
    <t>Шинкарук</t>
  </si>
  <si>
    <t xml:space="preserve">Гимадиева </t>
  </si>
  <si>
    <t>Нуртиновна</t>
  </si>
  <si>
    <t>Гончар</t>
  </si>
  <si>
    <t>Дмтриевид</t>
  </si>
  <si>
    <t>Жуковец</t>
  </si>
  <si>
    <t>Умарова</t>
  </si>
  <si>
    <t>Серкин</t>
  </si>
  <si>
    <t>Святзарович</t>
  </si>
  <si>
    <t>Галкин</t>
  </si>
  <si>
    <t xml:space="preserve">Осман </t>
  </si>
  <si>
    <t xml:space="preserve">Кокшаров         </t>
  </si>
  <si>
    <t xml:space="preserve">Волков </t>
  </si>
  <si>
    <t xml:space="preserve">Андрей </t>
  </si>
  <si>
    <t>Коновалов</t>
  </si>
  <si>
    <t xml:space="preserve">Андрусь </t>
  </si>
  <si>
    <t xml:space="preserve">Карабанова </t>
  </si>
  <si>
    <t xml:space="preserve">Янина </t>
  </si>
  <si>
    <t>Красникоа</t>
  </si>
  <si>
    <t>Краева</t>
  </si>
  <si>
    <t>Счастливцев</t>
  </si>
  <si>
    <t>Шахова</t>
  </si>
  <si>
    <t>Гришина</t>
  </si>
  <si>
    <t>Яковенков</t>
  </si>
  <si>
    <t>Кеввай</t>
  </si>
  <si>
    <t>Валентинович</t>
  </si>
  <si>
    <t>Игоревнпа</t>
  </si>
  <si>
    <t>Анфиса</t>
  </si>
  <si>
    <t>Самопалова</t>
  </si>
  <si>
    <t>Панкратьев</t>
  </si>
  <si>
    <t>Дмтриевич</t>
  </si>
  <si>
    <t>Молнар</t>
  </si>
  <si>
    <t xml:space="preserve"> Геннадьевна</t>
  </si>
  <si>
    <t>Магдеева</t>
  </si>
  <si>
    <t xml:space="preserve">Валерия </t>
  </si>
  <si>
    <t>Бабаян</t>
  </si>
  <si>
    <t>Гаяне</t>
  </si>
  <si>
    <t>Акубовна</t>
  </si>
  <si>
    <t>Скидан</t>
  </si>
  <si>
    <t>Драко</t>
  </si>
  <si>
    <t>Долговязова</t>
  </si>
  <si>
    <t>Самоделкина</t>
  </si>
  <si>
    <t>Антонова</t>
  </si>
  <si>
    <t>Седова Ирина Валерьевна</t>
  </si>
  <si>
    <t>Мышакина</t>
  </si>
  <si>
    <t>Соков</t>
  </si>
  <si>
    <t>Бобылев</t>
  </si>
  <si>
    <t>Морозова</t>
  </si>
  <si>
    <t>Карпицкая</t>
  </si>
  <si>
    <t>Аринин</t>
  </si>
  <si>
    <t>Герман</t>
  </si>
  <si>
    <t>Соколова</t>
  </si>
  <si>
    <t>Дирманов</t>
  </si>
  <si>
    <t>Тейковцев</t>
  </si>
  <si>
    <t>Воробъева</t>
  </si>
  <si>
    <t>Семихина</t>
  </si>
  <si>
    <t>Демидов</t>
  </si>
  <si>
    <t>Славович</t>
  </si>
  <si>
    <t>Храмцова</t>
  </si>
  <si>
    <t>Шапошникова</t>
  </si>
  <si>
    <t>Поробанюк</t>
  </si>
  <si>
    <t>Гдадков</t>
  </si>
  <si>
    <t>Захар</t>
  </si>
  <si>
    <t>Логинова</t>
  </si>
  <si>
    <t>Омельченко</t>
  </si>
  <si>
    <t>Нюхтин</t>
  </si>
  <si>
    <t>Приходько</t>
  </si>
  <si>
    <t>Старовойтова</t>
  </si>
  <si>
    <t>Суворова Елизавета Андреевна</t>
  </si>
  <si>
    <t>Федоров</t>
  </si>
  <si>
    <t>Кирносов</t>
  </si>
  <si>
    <t>Михеичев</t>
  </si>
  <si>
    <t>Любитовец</t>
  </si>
  <si>
    <t>Максмим</t>
  </si>
  <si>
    <t>Басаева</t>
  </si>
  <si>
    <t>Константиновна</t>
  </si>
  <si>
    <t>Филатов</t>
  </si>
  <si>
    <t>максимович</t>
  </si>
  <si>
    <t>Соловьева</t>
  </si>
  <si>
    <t>Воробьев</t>
  </si>
  <si>
    <t>Причко</t>
  </si>
  <si>
    <t>Миронов</t>
  </si>
  <si>
    <t>Павлова</t>
  </si>
  <si>
    <t>Анжелика</t>
  </si>
  <si>
    <t>Дондик</t>
  </si>
  <si>
    <t>Геннадиевна</t>
  </si>
  <si>
    <t xml:space="preserve"> Лях</t>
  </si>
  <si>
    <t>Мелещенко</t>
  </si>
  <si>
    <t>Федькович</t>
  </si>
  <si>
    <t>Федотов</t>
  </si>
  <si>
    <t>Сергеенкова</t>
  </si>
  <si>
    <t>Самосенко</t>
  </si>
  <si>
    <t>Шпаков</t>
  </si>
  <si>
    <t>Драгун</t>
  </si>
  <si>
    <t>Свирина</t>
  </si>
  <si>
    <t>Сохибова</t>
  </si>
  <si>
    <t>Сайиткуловна</t>
  </si>
  <si>
    <t>Исамбаева</t>
  </si>
  <si>
    <t>Аделина</t>
  </si>
  <si>
    <t>Филатова</t>
  </si>
  <si>
    <t>Капитонова</t>
  </si>
  <si>
    <t>Рожнов</t>
  </si>
  <si>
    <t>Даньшин</t>
  </si>
  <si>
    <t>Крапивка</t>
  </si>
  <si>
    <t>Маратович</t>
  </si>
  <si>
    <t>Руденков</t>
  </si>
  <si>
    <t>Образцова</t>
  </si>
  <si>
    <t>Егорова</t>
  </si>
  <si>
    <t>Пудова</t>
  </si>
  <si>
    <t>Кодратович</t>
  </si>
  <si>
    <t>Бачерикова</t>
  </si>
  <si>
    <t>Чихачев</t>
  </si>
  <si>
    <t>Галышева</t>
  </si>
  <si>
    <t>Савиных</t>
  </si>
  <si>
    <t>Фещенко</t>
  </si>
  <si>
    <t>Морозов</t>
  </si>
  <si>
    <t xml:space="preserve">Дмитриевич </t>
  </si>
  <si>
    <t>уу</t>
  </si>
  <si>
    <t xml:space="preserve">Легостаева </t>
  </si>
  <si>
    <t>Алексанлровна</t>
  </si>
  <si>
    <t xml:space="preserve">МОУ «Запорожская ООШ» </t>
  </si>
  <si>
    <t xml:space="preserve">Панфилова Людмила Владимировна </t>
  </si>
  <si>
    <t>Пойда</t>
  </si>
  <si>
    <t xml:space="preserve">Шаврин </t>
  </si>
  <si>
    <t xml:space="preserve"> Николай</t>
  </si>
  <si>
    <t xml:space="preserve">Аккуратнов </t>
  </si>
  <si>
    <t>Вороноа</t>
  </si>
  <si>
    <t>Глеб</t>
  </si>
  <si>
    <t>Анлреевич</t>
  </si>
  <si>
    <t>Сергеев</t>
  </si>
  <si>
    <t>Леонид</t>
  </si>
  <si>
    <t xml:space="preserve">Участник </t>
  </si>
  <si>
    <t xml:space="preserve">Погодина </t>
  </si>
  <si>
    <t xml:space="preserve"> Победитель</t>
  </si>
  <si>
    <t>Котляр</t>
  </si>
  <si>
    <t>Адександровна</t>
  </si>
  <si>
    <t>Маслова</t>
  </si>
  <si>
    <t xml:space="preserve"> Алексеевна</t>
  </si>
  <si>
    <t xml:space="preserve"> МОУ «Запорожская ООШ» 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</si>
  <si>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>50</t>
    </r>
  </si>
  <si>
    <r>
      <t>Кол-во набранных баллов (первичный балл)
(</t>
    </r>
    <r>
      <rPr>
        <b/>
        <sz val="9"/>
        <color theme="1"/>
        <rFont val="Times New Roman"/>
        <family val="1"/>
        <charset val="204"/>
      </rPr>
      <t>мax=50)</t>
    </r>
  </si>
  <si>
    <t>Кол-во набранных баллов (первичный балл)
(мax=50)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</si>
</sst>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2" borderId="4" applyNumberFormat="0" applyAlignment="0" applyProtection="0"/>
  </cellStyleXfs>
  <cellXfs count="23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top"/>
    </xf>
    <xf numFmtId="0" fontId="6" fillId="0" borderId="3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7" fillId="0" borderId="3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 vertical="justify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justify" wrapText="1"/>
    </xf>
    <xf numFmtId="0" fontId="9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justify"/>
    </xf>
    <xf numFmtId="0" fontId="4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 vertical="justify"/>
    </xf>
    <xf numFmtId="0" fontId="3" fillId="3" borderId="0" xfId="0" applyFont="1" applyFill="1" applyAlignment="1">
      <alignment horizontal="center" vertical="justify"/>
    </xf>
    <xf numFmtId="0" fontId="6" fillId="3" borderId="0" xfId="0" applyFont="1" applyFill="1" applyAlignment="1">
      <alignment vertical="top"/>
    </xf>
    <xf numFmtId="0" fontId="6" fillId="3" borderId="3" xfId="0" applyFont="1" applyFill="1" applyBorder="1" applyAlignment="1">
      <alignment vertical="justify"/>
    </xf>
    <xf numFmtId="0" fontId="6" fillId="3" borderId="0" xfId="0" applyFont="1" applyFill="1" applyBorder="1" applyAlignment="1">
      <alignment vertical="justify"/>
    </xf>
    <xf numFmtId="49" fontId="7" fillId="3" borderId="3" xfId="0" applyNumberFormat="1" applyFont="1" applyFill="1" applyBorder="1" applyAlignment="1">
      <alignment horizontal="center" vertical="justify"/>
    </xf>
    <xf numFmtId="0" fontId="7" fillId="3" borderId="0" xfId="0" applyFont="1" applyFill="1" applyBorder="1" applyAlignment="1">
      <alignment vertical="justify"/>
    </xf>
    <xf numFmtId="0" fontId="4" fillId="3" borderId="1" xfId="0" applyFont="1" applyFill="1" applyBorder="1" applyAlignment="1">
      <alignment horizontal="center" vertical="justify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justify" wrapText="1"/>
    </xf>
    <xf numFmtId="164" fontId="3" fillId="3" borderId="0" xfId="0" applyNumberFormat="1" applyFont="1" applyFill="1"/>
    <xf numFmtId="164" fontId="4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2" fillId="0" borderId="1" xfId="0" applyFont="1" applyFill="1" applyBorder="1" applyAlignment="1">
      <alignment horizontal="center" vertical="justify"/>
    </xf>
    <xf numFmtId="0" fontId="12" fillId="0" borderId="1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justify"/>
    </xf>
    <xf numFmtId="0" fontId="9" fillId="0" borderId="0" xfId="0" applyFont="1" applyFill="1" applyAlignment="1">
      <alignment horizontal="center" vertical="justify"/>
    </xf>
    <xf numFmtId="0" fontId="15" fillId="0" borderId="0" xfId="0" applyFont="1" applyFill="1" applyAlignment="1">
      <alignment vertical="top"/>
    </xf>
    <xf numFmtId="0" fontId="15" fillId="0" borderId="3" xfId="0" applyFont="1" applyBorder="1" applyAlignment="1">
      <alignment vertical="justify"/>
    </xf>
    <xf numFmtId="0" fontId="15" fillId="0" borderId="0" xfId="0" applyFont="1" applyBorder="1" applyAlignment="1">
      <alignment vertical="justify"/>
    </xf>
    <xf numFmtId="49" fontId="10" fillId="0" borderId="3" xfId="0" applyNumberFormat="1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/>
    </xf>
    <xf numFmtId="1" fontId="11" fillId="3" borderId="1" xfId="2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3" borderId="1" xfId="2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/>
    </xf>
    <xf numFmtId="0" fontId="18" fillId="3" borderId="1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justify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18" fillId="3" borderId="1" xfId="2" applyFont="1" applyFill="1" applyBorder="1" applyAlignment="1">
      <alignment horizontal="left" vertical="center"/>
    </xf>
    <xf numFmtId="0" fontId="17" fillId="3" borderId="1" xfId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justify"/>
    </xf>
    <xf numFmtId="0" fontId="9" fillId="3" borderId="1" xfId="0" applyFont="1" applyFill="1" applyBorder="1" applyAlignment="1">
      <alignment horizontal="left"/>
    </xf>
    <xf numFmtId="0" fontId="9" fillId="0" borderId="1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9" fillId="3" borderId="1" xfId="0" applyFont="1" applyFill="1" applyBorder="1" applyAlignment="1"/>
    <xf numFmtId="0" fontId="16" fillId="0" borderId="1" xfId="1" applyFont="1" applyFill="1" applyBorder="1" applyAlignment="1">
      <alignment horizontal="left" vertical="center"/>
    </xf>
    <xf numFmtId="0" fontId="18" fillId="0" borderId="1" xfId="2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left" vertical="center"/>
    </xf>
    <xf numFmtId="0" fontId="9" fillId="3" borderId="1" xfId="2" applyFont="1" applyFill="1" applyBorder="1" applyAlignment="1">
      <alignment vertical="center"/>
    </xf>
    <xf numFmtId="0" fontId="9" fillId="3" borderId="1" xfId="1" applyFont="1" applyFill="1" applyBorder="1" applyAlignment="1">
      <alignment vertical="center"/>
    </xf>
    <xf numFmtId="1" fontId="19" fillId="3" borderId="1" xfId="2" applyNumberFormat="1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left"/>
    </xf>
    <xf numFmtId="0" fontId="11" fillId="0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3" borderId="1" xfId="2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1" xfId="1" applyFont="1" applyFill="1" applyBorder="1" applyAlignment="1">
      <alignment vertical="center"/>
    </xf>
    <xf numFmtId="0" fontId="11" fillId="3" borderId="1" xfId="2" applyFont="1" applyFill="1" applyBorder="1" applyAlignment="1">
      <alignment vertical="center"/>
    </xf>
    <xf numFmtId="0" fontId="11" fillId="3" borderId="1" xfId="1" applyFont="1" applyFill="1" applyBorder="1" applyAlignment="1">
      <alignment vertical="center"/>
    </xf>
    <xf numFmtId="0" fontId="11" fillId="3" borderId="1" xfId="0" applyFont="1" applyFill="1" applyBorder="1" applyAlignment="1"/>
    <xf numFmtId="0" fontId="11" fillId="0" borderId="7" xfId="0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justify"/>
    </xf>
    <xf numFmtId="1" fontId="11" fillId="3" borderId="1" xfId="0" applyNumberFormat="1" applyFont="1" applyFill="1" applyBorder="1" applyAlignment="1">
      <alignment horizontal="left" vertical="center"/>
    </xf>
    <xf numFmtId="1" fontId="11" fillId="3" borderId="1" xfId="2" applyNumberFormat="1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/>
    </xf>
    <xf numFmtId="0" fontId="11" fillId="0" borderId="1" xfId="1" applyFont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3" borderId="7" xfId="2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11" fillId="3" borderId="7" xfId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justify"/>
    </xf>
    <xf numFmtId="0" fontId="11" fillId="3" borderId="7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1" xfId="2" applyFont="1" applyFill="1" applyBorder="1" applyAlignment="1">
      <alignment vertical="center"/>
    </xf>
    <xf numFmtId="0" fontId="11" fillId="3" borderId="1" xfId="0" applyFont="1" applyFill="1" applyBorder="1" applyAlignment="1">
      <alignment vertical="justify"/>
    </xf>
    <xf numFmtId="0" fontId="11" fillId="0" borderId="1" xfId="0" applyFont="1" applyBorder="1" applyAlignment="1">
      <alignment vertical="center" wrapText="1"/>
    </xf>
    <xf numFmtId="0" fontId="11" fillId="0" borderId="1" xfId="2" applyFont="1" applyFill="1" applyBorder="1" applyAlignment="1">
      <alignment vertical="center"/>
    </xf>
    <xf numFmtId="0" fontId="11" fillId="3" borderId="2" xfId="2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justify"/>
    </xf>
    <xf numFmtId="0" fontId="11" fillId="0" borderId="1" xfId="0" applyFont="1" applyFill="1" applyBorder="1" applyAlignment="1">
      <alignment horizontal="left" vertical="justify"/>
    </xf>
    <xf numFmtId="0" fontId="11" fillId="0" borderId="1" xfId="0" applyFont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2" xfId="1" applyFont="1" applyFill="1" applyBorder="1" applyAlignment="1">
      <alignment horizontal="left" vertical="center"/>
    </xf>
    <xf numFmtId="1" fontId="11" fillId="4" borderId="1" xfId="0" applyNumberFormat="1" applyFont="1" applyFill="1" applyBorder="1" applyAlignment="1">
      <alignment horizontal="left" vertical="center"/>
    </xf>
    <xf numFmtId="1" fontId="11" fillId="3" borderId="7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justify"/>
    </xf>
    <xf numFmtId="0" fontId="6" fillId="0" borderId="0" xfId="0" applyFont="1" applyFill="1" applyBorder="1" applyAlignment="1">
      <alignment vertical="justify"/>
    </xf>
    <xf numFmtId="49" fontId="7" fillId="0" borderId="3" xfId="0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vertical="justify"/>
    </xf>
    <xf numFmtId="0" fontId="11" fillId="0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left" vertical="center"/>
    </xf>
    <xf numFmtId="0" fontId="11" fillId="0" borderId="7" xfId="2" applyFont="1" applyFill="1" applyBorder="1" applyAlignment="1">
      <alignment horizontal="left" vertical="center"/>
    </xf>
    <xf numFmtId="1" fontId="11" fillId="0" borderId="7" xfId="0" applyNumberFormat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justify"/>
    </xf>
    <xf numFmtId="1" fontId="11" fillId="0" borderId="7" xfId="2" applyNumberFormat="1" applyFont="1" applyFill="1" applyBorder="1" applyAlignment="1">
      <alignment horizontal="left" vertical="center"/>
    </xf>
    <xf numFmtId="0" fontId="11" fillId="0" borderId="7" xfId="0" applyNumberFormat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1" fontId="11" fillId="0" borderId="1" xfId="2" applyNumberFormat="1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0" fillId="0" borderId="0" xfId="0" applyFill="1"/>
    <xf numFmtId="0" fontId="11" fillId="0" borderId="2" xfId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0" xfId="0" applyFont="1" applyFill="1" applyBorder="1"/>
    <xf numFmtId="0" fontId="11" fillId="3" borderId="1" xfId="0" applyFont="1" applyFill="1" applyBorder="1" applyAlignment="1">
      <alignment vertical="center"/>
    </xf>
    <xf numFmtId="1" fontId="11" fillId="3" borderId="1" xfId="2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/>
    <xf numFmtId="0" fontId="9" fillId="0" borderId="0" xfId="0" applyFont="1" applyFill="1" applyAlignment="1"/>
    <xf numFmtId="0" fontId="11" fillId="0" borderId="1" xfId="0" applyNumberFormat="1" applyFont="1" applyBorder="1" applyAlignment="1">
      <alignment vertical="center"/>
    </xf>
    <xf numFmtId="1" fontId="11" fillId="3" borderId="1" xfId="0" applyNumberFormat="1" applyFont="1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3" borderId="2" xfId="0" applyFont="1" applyFill="1" applyBorder="1" applyAlignment="1"/>
    <xf numFmtId="164" fontId="11" fillId="0" borderId="11" xfId="0" applyNumberFormat="1" applyFont="1" applyFill="1" applyBorder="1" applyAlignment="1"/>
    <xf numFmtId="0" fontId="11" fillId="3" borderId="1" xfId="0" applyNumberFormat="1" applyFont="1" applyFill="1" applyBorder="1" applyAlignment="1"/>
    <xf numFmtId="0" fontId="11" fillId="3" borderId="1" xfId="0" applyNumberFormat="1" applyFont="1" applyFill="1" applyBorder="1" applyAlignment="1">
      <alignment vertical="center"/>
    </xf>
    <xf numFmtId="164" fontId="11" fillId="0" borderId="6" xfId="0" applyNumberFormat="1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center"/>
    </xf>
    <xf numFmtId="0" fontId="9" fillId="3" borderId="11" xfId="0" applyNumberFormat="1" applyFont="1" applyFill="1" applyBorder="1" applyAlignment="1">
      <alignment horizontal="left"/>
    </xf>
    <xf numFmtId="0" fontId="9" fillId="3" borderId="4" xfId="0" applyFont="1" applyFill="1" applyBorder="1" applyAlignment="1"/>
    <xf numFmtId="0" fontId="11" fillId="0" borderId="6" xfId="1" applyFont="1" applyFill="1" applyBorder="1" applyAlignment="1">
      <alignment vertical="center"/>
    </xf>
    <xf numFmtId="0" fontId="11" fillId="3" borderId="11" xfId="0" applyNumberFormat="1" applyFont="1" applyFill="1" applyBorder="1" applyAlignment="1"/>
    <xf numFmtId="0" fontId="11" fillId="2" borderId="1" xfId="2" applyFont="1" applyBorder="1" applyAlignment="1">
      <alignment vertical="center"/>
    </xf>
    <xf numFmtId="0" fontId="11" fillId="3" borderId="4" xfId="0" applyFont="1" applyFill="1" applyBorder="1" applyAlignment="1"/>
    <xf numFmtId="0" fontId="11" fillId="3" borderId="2" xfId="0" applyNumberFormat="1" applyFont="1" applyFill="1" applyBorder="1" applyAlignment="1"/>
    <xf numFmtId="0" fontId="11" fillId="0" borderId="2" xfId="1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1" fillId="0" borderId="6" xfId="0" applyNumberFormat="1" applyFont="1" applyBorder="1" applyAlignment="1">
      <alignment vertical="center"/>
    </xf>
    <xf numFmtId="1" fontId="11" fillId="3" borderId="11" xfId="2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justify"/>
    </xf>
    <xf numFmtId="0" fontId="9" fillId="3" borderId="11" xfId="2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/>
    </xf>
    <xf numFmtId="0" fontId="9" fillId="2" borderId="1" xfId="2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6" fillId="0" borderId="4" xfId="1" applyFont="1" applyFill="1" applyBorder="1" applyAlignment="1">
      <alignment horizontal="left" vertical="center"/>
    </xf>
    <xf numFmtId="0" fontId="9" fillId="3" borderId="4" xfId="1" applyFont="1" applyFill="1" applyBorder="1" applyAlignment="1">
      <alignment horizontal="left" vertical="center"/>
    </xf>
    <xf numFmtId="0" fontId="9" fillId="3" borderId="10" xfId="1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NumberFormat="1" applyFont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" fontId="9" fillId="3" borderId="1" xfId="0" applyNumberFormat="1" applyFont="1" applyFill="1" applyBorder="1" applyAlignment="1">
      <alignment vertical="top"/>
    </xf>
    <xf numFmtId="1" fontId="19" fillId="3" borderId="1" xfId="2" applyNumberFormat="1" applyFont="1" applyFill="1" applyBorder="1" applyAlignment="1">
      <alignment vertical="top"/>
    </xf>
    <xf numFmtId="0" fontId="9" fillId="0" borderId="8" xfId="0" applyFont="1" applyBorder="1" applyAlignment="1">
      <alignment vertical="top"/>
    </xf>
    <xf numFmtId="1" fontId="9" fillId="3" borderId="10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3" borderId="10" xfId="0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3" borderId="10" xfId="2" applyFont="1" applyFill="1" applyBorder="1" applyAlignment="1">
      <alignment horizontal="left" vertical="center"/>
    </xf>
    <xf numFmtId="1" fontId="11" fillId="3" borderId="10" xfId="0" applyNumberFormat="1" applyFont="1" applyFill="1" applyBorder="1" applyAlignment="1">
      <alignment horizontal="left" vertical="center"/>
    </xf>
    <xf numFmtId="0" fontId="4" fillId="3" borderId="0" xfId="0" applyFont="1" applyFill="1" applyAlignment="1"/>
    <xf numFmtId="49" fontId="7" fillId="3" borderId="3" xfId="0" applyNumberFormat="1" applyFont="1" applyFill="1" applyBorder="1" applyAlignment="1">
      <alignment vertical="justify"/>
    </xf>
    <xf numFmtId="0" fontId="4" fillId="3" borderId="1" xfId="0" applyFont="1" applyFill="1" applyBorder="1" applyAlignment="1">
      <alignment vertical="justify"/>
    </xf>
    <xf numFmtId="0" fontId="11" fillId="4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NumberFormat="1" applyFont="1" applyBorder="1" applyAlignment="1">
      <alignment horizontal="left" vertical="top"/>
    </xf>
    <xf numFmtId="0" fontId="11" fillId="3" borderId="1" xfId="2" applyFont="1" applyFill="1" applyBorder="1" applyAlignment="1">
      <alignment horizontal="left" vertical="top"/>
    </xf>
    <xf numFmtId="0" fontId="11" fillId="3" borderId="1" xfId="1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1" fontId="11" fillId="3" borderId="1" xfId="0" applyNumberFormat="1" applyFont="1" applyFill="1" applyBorder="1" applyAlignment="1">
      <alignment horizontal="left" vertical="top"/>
    </xf>
    <xf numFmtId="0" fontId="21" fillId="3" borderId="1" xfId="0" applyFont="1" applyFill="1" applyBorder="1" applyAlignment="1">
      <alignment horizontal="left" vertical="top"/>
    </xf>
    <xf numFmtId="0" fontId="21" fillId="3" borderId="1" xfId="0" applyFont="1" applyFill="1" applyBorder="1" applyAlignment="1">
      <alignment horizontal="left" vertical="top" wrapText="1"/>
    </xf>
    <xf numFmtId="2" fontId="21" fillId="3" borderId="5" xfId="0" applyNumberFormat="1" applyFont="1" applyFill="1" applyBorder="1" applyAlignment="1">
      <alignment horizontal="left" vertical="top" wrapText="1"/>
    </xf>
    <xf numFmtId="164" fontId="21" fillId="3" borderId="1" xfId="0" applyNumberFormat="1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left" vertical="top"/>
    </xf>
    <xf numFmtId="0" fontId="11" fillId="0" borderId="1" xfId="1" applyFont="1" applyBorder="1" applyAlignment="1">
      <alignment horizontal="left" vertical="top"/>
    </xf>
    <xf numFmtId="0" fontId="11" fillId="4" borderId="10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justify"/>
    </xf>
    <xf numFmtId="0" fontId="11" fillId="4" borderId="10" xfId="0" applyFont="1" applyFill="1" applyBorder="1" applyAlignment="1">
      <alignment horizontal="left" vertical="justify"/>
    </xf>
    <xf numFmtId="0" fontId="11" fillId="3" borderId="7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1" fontId="19" fillId="3" borderId="7" xfId="2" applyNumberFormat="1" applyFont="1" applyFill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/>
    </xf>
    <xf numFmtId="0" fontId="11" fillId="0" borderId="7" xfId="0" applyNumberFormat="1" applyFont="1" applyBorder="1" applyAlignment="1">
      <alignment horizontal="left" vertical="center"/>
    </xf>
    <xf numFmtId="1" fontId="11" fillId="4" borderId="10" xfId="0" applyNumberFormat="1" applyFont="1" applyFill="1" applyBorder="1" applyAlignment="1">
      <alignment horizontal="left" vertical="center"/>
    </xf>
  </cellXfs>
  <cellStyles count="3">
    <cellStyle name="Вывод" xfId="2" builtinId="21"/>
    <cellStyle name="Обычный" xfId="0" builtinId="0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zoomScale="120" zoomScaleNormal="120" workbookViewId="0">
      <selection activeCell="E8" sqref="E8"/>
    </sheetView>
  </sheetViews>
  <sheetFormatPr defaultColWidth="9.109375" defaultRowHeight="13.2" x14ac:dyDescent="0.25"/>
  <cols>
    <col min="1" max="1" width="6.33203125" style="17" bestFit="1" customWidth="1"/>
    <col min="2" max="2" width="13.88671875" style="40" customWidth="1"/>
    <col min="3" max="3" width="12" style="40" customWidth="1"/>
    <col min="4" max="4" width="15.5546875" style="40" bestFit="1" customWidth="1"/>
    <col min="5" max="5" width="30.88671875" style="41" bestFit="1" customWidth="1"/>
    <col min="6" max="6" width="32.21875" style="41" bestFit="1" customWidth="1"/>
    <col min="7" max="7" width="10" style="40" customWidth="1"/>
    <col min="8" max="8" width="9.88671875" style="42" customWidth="1"/>
    <col min="9" max="9" width="11.88671875" style="43" customWidth="1"/>
    <col min="10" max="16384" width="9.109375" style="17"/>
  </cols>
  <sheetData>
    <row r="1" spans="1:10" ht="20.399999999999999" customHeight="1" x14ac:dyDescent="0.25">
      <c r="E1" s="41" t="s">
        <v>201</v>
      </c>
      <c r="F1" s="41" t="s">
        <v>33</v>
      </c>
      <c r="G1" s="40">
        <v>50</v>
      </c>
    </row>
    <row r="2" spans="1:10" ht="22.5" customHeight="1" x14ac:dyDescent="0.25">
      <c r="A2" s="44"/>
      <c r="B2" s="45"/>
      <c r="C2" s="45"/>
      <c r="D2" s="45"/>
      <c r="E2" s="47"/>
      <c r="F2" s="48"/>
      <c r="G2" s="46"/>
      <c r="H2" s="49"/>
      <c r="I2" s="50"/>
    </row>
    <row r="3" spans="1:10" ht="79.2" x14ac:dyDescent="0.25">
      <c r="A3" s="37" t="s">
        <v>0</v>
      </c>
      <c r="B3" s="51" t="s">
        <v>1</v>
      </c>
      <c r="C3" s="51" t="s">
        <v>2</v>
      </c>
      <c r="D3" s="51" t="s">
        <v>3</v>
      </c>
      <c r="E3" s="38" t="s">
        <v>7</v>
      </c>
      <c r="F3" s="38" t="s">
        <v>6</v>
      </c>
      <c r="G3" s="38" t="s">
        <v>4</v>
      </c>
      <c r="H3" s="37" t="s">
        <v>5</v>
      </c>
      <c r="I3" s="39" t="s">
        <v>414</v>
      </c>
      <c r="J3" s="38" t="s">
        <v>37</v>
      </c>
    </row>
    <row r="4" spans="1:10" ht="26.25" customHeight="1" x14ac:dyDescent="0.25">
      <c r="A4" s="95">
        <v>5</v>
      </c>
      <c r="B4" s="97" t="s">
        <v>216</v>
      </c>
      <c r="C4" s="97" t="s">
        <v>67</v>
      </c>
      <c r="D4" s="97" t="s">
        <v>115</v>
      </c>
      <c r="E4" s="98" t="s">
        <v>213</v>
      </c>
      <c r="F4" s="98" t="s">
        <v>214</v>
      </c>
      <c r="G4" s="97">
        <v>6</v>
      </c>
      <c r="H4" s="97" t="s">
        <v>21</v>
      </c>
      <c r="I4" s="100">
        <v>41</v>
      </c>
      <c r="J4" s="52">
        <f t="shared" ref="J4:J35" si="0">I4/$G$1*100</f>
        <v>82</v>
      </c>
    </row>
    <row r="5" spans="1:10" ht="26.25" customHeight="1" x14ac:dyDescent="0.25">
      <c r="A5" s="97">
        <v>8</v>
      </c>
      <c r="B5" s="101" t="s">
        <v>218</v>
      </c>
      <c r="C5" s="101" t="s">
        <v>57</v>
      </c>
      <c r="D5" s="101" t="s">
        <v>41</v>
      </c>
      <c r="E5" s="98" t="s">
        <v>213</v>
      </c>
      <c r="F5" s="98" t="s">
        <v>214</v>
      </c>
      <c r="G5" s="97">
        <v>6</v>
      </c>
      <c r="H5" s="97" t="s">
        <v>21</v>
      </c>
      <c r="I5" s="100">
        <v>40</v>
      </c>
      <c r="J5" s="52">
        <f t="shared" si="0"/>
        <v>80</v>
      </c>
    </row>
    <row r="6" spans="1:10" ht="26.25" customHeight="1" x14ac:dyDescent="0.25">
      <c r="A6" s="97">
        <v>9</v>
      </c>
      <c r="B6" s="97" t="s">
        <v>219</v>
      </c>
      <c r="C6" s="97" t="s">
        <v>109</v>
      </c>
      <c r="D6" s="97" t="s">
        <v>58</v>
      </c>
      <c r="E6" s="98" t="s">
        <v>213</v>
      </c>
      <c r="F6" s="98" t="s">
        <v>214</v>
      </c>
      <c r="G6" s="97">
        <v>6</v>
      </c>
      <c r="H6" s="97" t="s">
        <v>21</v>
      </c>
      <c r="I6" s="100">
        <v>40</v>
      </c>
      <c r="J6" s="52">
        <f t="shared" si="0"/>
        <v>80</v>
      </c>
    </row>
    <row r="7" spans="1:10" ht="26.25" customHeight="1" x14ac:dyDescent="0.25">
      <c r="A7" s="95">
        <v>6</v>
      </c>
      <c r="B7" s="97" t="s">
        <v>217</v>
      </c>
      <c r="C7" s="97" t="s">
        <v>97</v>
      </c>
      <c r="D7" s="97" t="s">
        <v>42</v>
      </c>
      <c r="E7" s="98" t="s">
        <v>213</v>
      </c>
      <c r="F7" s="98" t="s">
        <v>214</v>
      </c>
      <c r="G7" s="97">
        <v>6</v>
      </c>
      <c r="H7" s="97" t="s">
        <v>21</v>
      </c>
      <c r="I7" s="100">
        <v>39</v>
      </c>
      <c r="J7" s="52">
        <f t="shared" si="0"/>
        <v>78</v>
      </c>
    </row>
    <row r="8" spans="1:10" ht="26.25" customHeight="1" x14ac:dyDescent="0.25">
      <c r="A8" s="95">
        <v>2</v>
      </c>
      <c r="B8" s="97" t="s">
        <v>191</v>
      </c>
      <c r="C8" s="97" t="s">
        <v>150</v>
      </c>
      <c r="D8" s="97" t="s">
        <v>115</v>
      </c>
      <c r="E8" s="98" t="s">
        <v>213</v>
      </c>
      <c r="F8" s="98" t="s">
        <v>214</v>
      </c>
      <c r="G8" s="97">
        <v>6</v>
      </c>
      <c r="H8" s="97" t="s">
        <v>8</v>
      </c>
      <c r="I8" s="99">
        <v>38</v>
      </c>
      <c r="J8" s="52">
        <f t="shared" si="0"/>
        <v>76</v>
      </c>
    </row>
    <row r="9" spans="1:10" ht="26.25" customHeight="1" x14ac:dyDescent="0.25">
      <c r="A9" s="106">
        <v>1</v>
      </c>
      <c r="B9" s="109" t="s">
        <v>618</v>
      </c>
      <c r="C9" s="109" t="s">
        <v>127</v>
      </c>
      <c r="D9" s="109" t="s">
        <v>52</v>
      </c>
      <c r="E9" s="95" t="s">
        <v>619</v>
      </c>
      <c r="F9" s="95" t="s">
        <v>620</v>
      </c>
      <c r="G9" s="95">
        <v>6</v>
      </c>
      <c r="H9" s="95" t="s">
        <v>173</v>
      </c>
      <c r="I9" s="96">
        <v>37</v>
      </c>
      <c r="J9" s="52">
        <f t="shared" si="0"/>
        <v>74</v>
      </c>
    </row>
    <row r="10" spans="1:10" ht="26.25" customHeight="1" x14ac:dyDescent="0.25">
      <c r="A10" s="95">
        <v>3</v>
      </c>
      <c r="B10" s="97" t="s">
        <v>113</v>
      </c>
      <c r="C10" s="97" t="s">
        <v>114</v>
      </c>
      <c r="D10" s="97" t="s">
        <v>101</v>
      </c>
      <c r="E10" s="98" t="s">
        <v>213</v>
      </c>
      <c r="F10" s="98" t="s">
        <v>214</v>
      </c>
      <c r="G10" s="97">
        <v>6</v>
      </c>
      <c r="H10" s="97" t="s">
        <v>8</v>
      </c>
      <c r="I10" s="99">
        <v>36</v>
      </c>
      <c r="J10" s="52">
        <f t="shared" si="0"/>
        <v>72</v>
      </c>
    </row>
    <row r="11" spans="1:10" ht="26.25" customHeight="1" x14ac:dyDescent="0.25">
      <c r="A11" s="106">
        <v>2</v>
      </c>
      <c r="B11" s="107" t="s">
        <v>235</v>
      </c>
      <c r="C11" s="107" t="s">
        <v>57</v>
      </c>
      <c r="D11" s="107" t="s">
        <v>147</v>
      </c>
      <c r="E11" s="95" t="s">
        <v>619</v>
      </c>
      <c r="F11" s="95" t="s">
        <v>620</v>
      </c>
      <c r="G11" s="95">
        <v>6</v>
      </c>
      <c r="H11" s="112" t="s">
        <v>142</v>
      </c>
      <c r="I11" s="99">
        <v>36</v>
      </c>
      <c r="J11" s="52">
        <f t="shared" si="0"/>
        <v>72</v>
      </c>
    </row>
    <row r="12" spans="1:10" ht="26.25" customHeight="1" x14ac:dyDescent="0.25">
      <c r="A12" s="106">
        <v>1</v>
      </c>
      <c r="B12" s="109" t="s">
        <v>256</v>
      </c>
      <c r="C12" s="109" t="s">
        <v>50</v>
      </c>
      <c r="D12" s="109" t="s">
        <v>13</v>
      </c>
      <c r="E12" s="95" t="s">
        <v>155</v>
      </c>
      <c r="F12" s="95" t="s">
        <v>255</v>
      </c>
      <c r="G12" s="95">
        <v>6</v>
      </c>
      <c r="H12" s="95" t="s">
        <v>20</v>
      </c>
      <c r="I12" s="96">
        <v>33</v>
      </c>
      <c r="J12" s="52">
        <f t="shared" si="0"/>
        <v>66</v>
      </c>
    </row>
    <row r="13" spans="1:10" ht="26.25" customHeight="1" x14ac:dyDescent="0.25">
      <c r="A13" s="102">
        <v>1</v>
      </c>
      <c r="B13" s="89" t="s">
        <v>330</v>
      </c>
      <c r="C13" s="89" t="s">
        <v>49</v>
      </c>
      <c r="D13" s="89" t="s">
        <v>331</v>
      </c>
      <c r="E13" s="103" t="s">
        <v>325</v>
      </c>
      <c r="F13" s="103" t="s">
        <v>326</v>
      </c>
      <c r="G13" s="103">
        <v>6</v>
      </c>
      <c r="H13" s="103" t="s">
        <v>39</v>
      </c>
      <c r="I13" s="96">
        <v>33</v>
      </c>
      <c r="J13" s="52">
        <f t="shared" si="0"/>
        <v>66</v>
      </c>
    </row>
    <row r="14" spans="1:10" ht="26.25" customHeight="1" x14ac:dyDescent="0.25">
      <c r="A14" s="102">
        <v>2</v>
      </c>
      <c r="B14" s="88" t="s">
        <v>586</v>
      </c>
      <c r="C14" s="88" t="s">
        <v>587</v>
      </c>
      <c r="D14" s="88" t="s">
        <v>112</v>
      </c>
      <c r="E14" s="103" t="s">
        <v>155</v>
      </c>
      <c r="F14" s="103" t="s">
        <v>255</v>
      </c>
      <c r="G14" s="90">
        <v>6</v>
      </c>
      <c r="H14" s="90" t="s">
        <v>21</v>
      </c>
      <c r="I14" s="99">
        <v>32</v>
      </c>
      <c r="J14" s="52">
        <f t="shared" si="0"/>
        <v>64</v>
      </c>
    </row>
    <row r="15" spans="1:10" ht="26.25" customHeight="1" x14ac:dyDescent="0.25">
      <c r="A15" s="103">
        <v>1</v>
      </c>
      <c r="B15" s="90" t="s">
        <v>346</v>
      </c>
      <c r="C15" s="90" t="s">
        <v>275</v>
      </c>
      <c r="D15" s="90" t="s">
        <v>347</v>
      </c>
      <c r="E15" s="103" t="s">
        <v>344</v>
      </c>
      <c r="F15" s="103" t="s">
        <v>345</v>
      </c>
      <c r="G15" s="103">
        <v>6</v>
      </c>
      <c r="H15" s="103" t="s">
        <v>20</v>
      </c>
      <c r="I15" s="103">
        <v>32</v>
      </c>
      <c r="J15" s="52">
        <f t="shared" si="0"/>
        <v>64</v>
      </c>
    </row>
    <row r="16" spans="1:10" ht="26.25" customHeight="1" x14ac:dyDescent="0.25">
      <c r="A16" s="103">
        <v>1</v>
      </c>
      <c r="B16" s="103" t="s">
        <v>212</v>
      </c>
      <c r="C16" s="103" t="s">
        <v>73</v>
      </c>
      <c r="D16" s="103" t="s">
        <v>41</v>
      </c>
      <c r="E16" s="103" t="s">
        <v>213</v>
      </c>
      <c r="F16" s="103" t="s">
        <v>214</v>
      </c>
      <c r="G16" s="103">
        <v>6</v>
      </c>
      <c r="H16" s="113" t="s">
        <v>8</v>
      </c>
      <c r="I16" s="96">
        <v>31</v>
      </c>
      <c r="J16" s="52">
        <f t="shared" si="0"/>
        <v>62</v>
      </c>
    </row>
    <row r="17" spans="1:10" ht="26.25" customHeight="1" x14ac:dyDescent="0.25">
      <c r="A17" s="103">
        <v>4</v>
      </c>
      <c r="B17" s="108" t="s">
        <v>215</v>
      </c>
      <c r="C17" s="108" t="s">
        <v>118</v>
      </c>
      <c r="D17" s="108" t="s">
        <v>62</v>
      </c>
      <c r="E17" s="111" t="s">
        <v>213</v>
      </c>
      <c r="F17" s="111" t="s">
        <v>214</v>
      </c>
      <c r="G17" s="108">
        <v>6</v>
      </c>
      <c r="H17" s="108" t="s">
        <v>8</v>
      </c>
      <c r="I17" s="100">
        <v>31</v>
      </c>
      <c r="J17" s="52">
        <f t="shared" si="0"/>
        <v>62</v>
      </c>
    </row>
    <row r="18" spans="1:10" ht="26.25" customHeight="1" x14ac:dyDescent="0.25">
      <c r="A18" s="102">
        <v>3</v>
      </c>
      <c r="B18" s="89" t="s">
        <v>588</v>
      </c>
      <c r="C18" s="89" t="s">
        <v>17</v>
      </c>
      <c r="D18" s="89" t="s">
        <v>42</v>
      </c>
      <c r="E18" s="103" t="s">
        <v>155</v>
      </c>
      <c r="F18" s="103" t="s">
        <v>255</v>
      </c>
      <c r="G18" s="90">
        <v>6</v>
      </c>
      <c r="H18" s="90" t="s">
        <v>21</v>
      </c>
      <c r="I18" s="99">
        <v>31</v>
      </c>
      <c r="J18" s="52">
        <f t="shared" si="0"/>
        <v>62</v>
      </c>
    </row>
    <row r="19" spans="1:10" ht="26.25" customHeight="1" x14ac:dyDescent="0.25">
      <c r="A19" s="88">
        <v>4</v>
      </c>
      <c r="B19" s="104" t="s">
        <v>589</v>
      </c>
      <c r="C19" s="104" t="s">
        <v>590</v>
      </c>
      <c r="D19" s="104" t="s">
        <v>66</v>
      </c>
      <c r="E19" s="103" t="s">
        <v>155</v>
      </c>
      <c r="F19" s="103" t="s">
        <v>255</v>
      </c>
      <c r="G19" s="90">
        <v>6</v>
      </c>
      <c r="H19" s="52" t="s">
        <v>21</v>
      </c>
      <c r="I19" s="100">
        <v>31</v>
      </c>
      <c r="J19" s="52">
        <f t="shared" si="0"/>
        <v>62</v>
      </c>
    </row>
    <row r="20" spans="1:10" ht="26.25" customHeight="1" x14ac:dyDescent="0.25">
      <c r="A20" s="102">
        <v>3</v>
      </c>
      <c r="B20" s="88" t="s">
        <v>242</v>
      </c>
      <c r="C20" s="88" t="s">
        <v>283</v>
      </c>
      <c r="D20" s="88" t="s">
        <v>30</v>
      </c>
      <c r="E20" s="103" t="s">
        <v>619</v>
      </c>
      <c r="F20" s="103" t="s">
        <v>620</v>
      </c>
      <c r="G20" s="103">
        <v>6</v>
      </c>
      <c r="H20" s="90" t="s">
        <v>142</v>
      </c>
      <c r="I20" s="99">
        <v>31</v>
      </c>
      <c r="J20" s="52">
        <f t="shared" si="0"/>
        <v>62</v>
      </c>
    </row>
    <row r="21" spans="1:10" ht="26.25" customHeight="1" x14ac:dyDescent="0.25">
      <c r="A21" s="102">
        <v>4</v>
      </c>
      <c r="B21" s="88" t="s">
        <v>177</v>
      </c>
      <c r="C21" s="88" t="s">
        <v>40</v>
      </c>
      <c r="D21" s="88" t="s">
        <v>12</v>
      </c>
      <c r="E21" s="103" t="s">
        <v>619</v>
      </c>
      <c r="F21" s="103" t="s">
        <v>620</v>
      </c>
      <c r="G21" s="103">
        <v>6</v>
      </c>
      <c r="H21" s="90" t="s">
        <v>142</v>
      </c>
      <c r="I21" s="99">
        <v>31</v>
      </c>
      <c r="J21" s="52">
        <f t="shared" si="0"/>
        <v>62</v>
      </c>
    </row>
    <row r="22" spans="1:10" ht="26.25" customHeight="1" x14ac:dyDescent="0.25">
      <c r="A22" s="102">
        <v>1</v>
      </c>
      <c r="B22" s="86" t="s">
        <v>357</v>
      </c>
      <c r="C22" s="86" t="s">
        <v>283</v>
      </c>
      <c r="D22" s="86" t="s">
        <v>46</v>
      </c>
      <c r="E22" s="103" t="s">
        <v>355</v>
      </c>
      <c r="F22" s="103" t="s">
        <v>356</v>
      </c>
      <c r="G22" s="103">
        <v>5</v>
      </c>
      <c r="H22" s="103" t="s">
        <v>8</v>
      </c>
      <c r="I22" s="96">
        <v>31</v>
      </c>
      <c r="J22" s="52">
        <f t="shared" si="0"/>
        <v>62</v>
      </c>
    </row>
    <row r="23" spans="1:10" ht="26.25" customHeight="1" x14ac:dyDescent="0.25">
      <c r="A23" s="102">
        <v>5</v>
      </c>
      <c r="B23" s="88" t="s">
        <v>236</v>
      </c>
      <c r="C23" s="88" t="s">
        <v>237</v>
      </c>
      <c r="D23" s="88" t="s">
        <v>70</v>
      </c>
      <c r="E23" s="103" t="s">
        <v>619</v>
      </c>
      <c r="F23" s="103" t="s">
        <v>620</v>
      </c>
      <c r="G23" s="103">
        <v>6</v>
      </c>
      <c r="H23" s="90" t="s">
        <v>8</v>
      </c>
      <c r="I23" s="99">
        <v>30</v>
      </c>
      <c r="J23" s="52">
        <f t="shared" si="0"/>
        <v>60</v>
      </c>
    </row>
    <row r="24" spans="1:10" s="36" customFormat="1" ht="26.25" customHeight="1" x14ac:dyDescent="0.25">
      <c r="A24" s="103">
        <v>7</v>
      </c>
      <c r="B24" s="108" t="s">
        <v>192</v>
      </c>
      <c r="C24" s="108" t="s">
        <v>14</v>
      </c>
      <c r="D24" s="108" t="s">
        <v>60</v>
      </c>
      <c r="E24" s="111" t="s">
        <v>213</v>
      </c>
      <c r="F24" s="111" t="s">
        <v>214</v>
      </c>
      <c r="G24" s="108">
        <v>6</v>
      </c>
      <c r="H24" s="108" t="s">
        <v>8</v>
      </c>
      <c r="I24" s="100">
        <v>28</v>
      </c>
      <c r="J24" s="52">
        <f t="shared" si="0"/>
        <v>56.000000000000007</v>
      </c>
    </row>
    <row r="25" spans="1:10" ht="26.25" customHeight="1" x14ac:dyDescent="0.25">
      <c r="A25" s="88">
        <v>5</v>
      </c>
      <c r="B25" s="104" t="s">
        <v>195</v>
      </c>
      <c r="C25" s="104" t="s">
        <v>187</v>
      </c>
      <c r="D25" s="104" t="s">
        <v>132</v>
      </c>
      <c r="E25" s="103" t="s">
        <v>155</v>
      </c>
      <c r="F25" s="103" t="s">
        <v>255</v>
      </c>
      <c r="G25" s="90">
        <v>6</v>
      </c>
      <c r="H25" s="90" t="s">
        <v>8</v>
      </c>
      <c r="I25" s="100">
        <v>28</v>
      </c>
      <c r="J25" s="52">
        <f t="shared" si="0"/>
        <v>56.000000000000007</v>
      </c>
    </row>
    <row r="26" spans="1:10" ht="26.25" customHeight="1" x14ac:dyDescent="0.25">
      <c r="A26" s="88">
        <v>6</v>
      </c>
      <c r="B26" s="104" t="s">
        <v>196</v>
      </c>
      <c r="C26" s="104" t="s">
        <v>69</v>
      </c>
      <c r="D26" s="104" t="s">
        <v>12</v>
      </c>
      <c r="E26" s="103" t="s">
        <v>155</v>
      </c>
      <c r="F26" s="103" t="s">
        <v>255</v>
      </c>
      <c r="G26" s="90">
        <v>6</v>
      </c>
      <c r="H26" s="90" t="s">
        <v>8</v>
      </c>
      <c r="I26" s="100">
        <v>27</v>
      </c>
      <c r="J26" s="52">
        <f t="shared" si="0"/>
        <v>54</v>
      </c>
    </row>
    <row r="27" spans="1:10" ht="26.25" customHeight="1" x14ac:dyDescent="0.25">
      <c r="A27" s="102">
        <v>6</v>
      </c>
      <c r="B27" s="88" t="s">
        <v>234</v>
      </c>
      <c r="C27" s="88" t="s">
        <v>127</v>
      </c>
      <c r="D27" s="88" t="s">
        <v>46</v>
      </c>
      <c r="E27" s="103" t="s">
        <v>619</v>
      </c>
      <c r="F27" s="103" t="s">
        <v>620</v>
      </c>
      <c r="G27" s="103">
        <v>6</v>
      </c>
      <c r="H27" s="90" t="s">
        <v>8</v>
      </c>
      <c r="I27" s="99">
        <v>27</v>
      </c>
      <c r="J27" s="52">
        <f t="shared" si="0"/>
        <v>54</v>
      </c>
    </row>
    <row r="28" spans="1:10" ht="26.25" customHeight="1" x14ac:dyDescent="0.25">
      <c r="A28" s="88">
        <v>7</v>
      </c>
      <c r="B28" s="104" t="s">
        <v>591</v>
      </c>
      <c r="C28" s="104" t="s">
        <v>45</v>
      </c>
      <c r="D28" s="104" t="s">
        <v>71</v>
      </c>
      <c r="E28" s="103" t="s">
        <v>155</v>
      </c>
      <c r="F28" s="103" t="s">
        <v>255</v>
      </c>
      <c r="G28" s="90">
        <v>6</v>
      </c>
      <c r="H28" s="90" t="s">
        <v>8</v>
      </c>
      <c r="I28" s="100">
        <v>26</v>
      </c>
      <c r="J28" s="52">
        <f t="shared" si="0"/>
        <v>52</v>
      </c>
    </row>
    <row r="29" spans="1:10" ht="26.25" customHeight="1" x14ac:dyDescent="0.25">
      <c r="A29" s="102">
        <v>7</v>
      </c>
      <c r="B29" s="88" t="s">
        <v>621</v>
      </c>
      <c r="C29" s="88" t="s">
        <v>105</v>
      </c>
      <c r="D29" s="88" t="s">
        <v>31</v>
      </c>
      <c r="E29" s="103" t="s">
        <v>619</v>
      </c>
      <c r="F29" s="103" t="s">
        <v>620</v>
      </c>
      <c r="G29" s="103">
        <v>6</v>
      </c>
      <c r="H29" s="90" t="s">
        <v>8</v>
      </c>
      <c r="I29" s="99">
        <v>25</v>
      </c>
      <c r="J29" s="52">
        <f t="shared" si="0"/>
        <v>50</v>
      </c>
    </row>
    <row r="30" spans="1:10" ht="19.5" customHeight="1" x14ac:dyDescent="0.25">
      <c r="A30" s="102">
        <v>8</v>
      </c>
      <c r="B30" s="88" t="s">
        <v>622</v>
      </c>
      <c r="C30" s="88" t="s">
        <v>127</v>
      </c>
      <c r="D30" s="88" t="s">
        <v>52</v>
      </c>
      <c r="E30" s="103" t="s">
        <v>619</v>
      </c>
      <c r="F30" s="103" t="s">
        <v>620</v>
      </c>
      <c r="G30" s="103">
        <v>6</v>
      </c>
      <c r="H30" s="90" t="s">
        <v>8</v>
      </c>
      <c r="I30" s="99">
        <v>25</v>
      </c>
      <c r="J30" s="52">
        <f t="shared" si="0"/>
        <v>50</v>
      </c>
    </row>
    <row r="31" spans="1:10" ht="16.5" customHeight="1" x14ac:dyDescent="0.25">
      <c r="A31" s="102">
        <v>9</v>
      </c>
      <c r="B31" s="88" t="s">
        <v>140</v>
      </c>
      <c r="C31" s="88" t="s">
        <v>49</v>
      </c>
      <c r="D31" s="88" t="s">
        <v>52</v>
      </c>
      <c r="E31" s="103" t="s">
        <v>619</v>
      </c>
      <c r="F31" s="103" t="s">
        <v>620</v>
      </c>
      <c r="G31" s="103">
        <v>6</v>
      </c>
      <c r="H31" s="90" t="s">
        <v>8</v>
      </c>
      <c r="I31" s="99">
        <v>25</v>
      </c>
      <c r="J31" s="52">
        <f t="shared" si="0"/>
        <v>50</v>
      </c>
    </row>
    <row r="32" spans="1:10" customFormat="1" ht="16.5" customHeight="1" x14ac:dyDescent="0.25">
      <c r="A32" s="102">
        <v>2</v>
      </c>
      <c r="B32" s="86" t="s">
        <v>327</v>
      </c>
      <c r="C32" s="86" t="s">
        <v>328</v>
      </c>
      <c r="D32" s="86" t="s">
        <v>10</v>
      </c>
      <c r="E32" s="103" t="s">
        <v>325</v>
      </c>
      <c r="F32" s="103" t="s">
        <v>326</v>
      </c>
      <c r="G32" s="90">
        <v>5</v>
      </c>
      <c r="H32" s="103" t="s">
        <v>8</v>
      </c>
      <c r="I32" s="99">
        <v>25</v>
      </c>
      <c r="J32" s="52">
        <f t="shared" si="0"/>
        <v>50</v>
      </c>
    </row>
    <row r="33" spans="1:14" ht="13.8" x14ac:dyDescent="0.25">
      <c r="A33" s="102">
        <v>10</v>
      </c>
      <c r="B33" s="89" t="s">
        <v>623</v>
      </c>
      <c r="C33" s="89" t="s">
        <v>11</v>
      </c>
      <c r="D33" s="89" t="s">
        <v>162</v>
      </c>
      <c r="E33" s="103" t="s">
        <v>619</v>
      </c>
      <c r="F33" s="103" t="s">
        <v>620</v>
      </c>
      <c r="G33" s="103">
        <v>6</v>
      </c>
      <c r="H33" s="90" t="s">
        <v>8</v>
      </c>
      <c r="I33" s="99">
        <v>24</v>
      </c>
      <c r="J33" s="52">
        <f t="shared" si="0"/>
        <v>48</v>
      </c>
    </row>
    <row r="34" spans="1:14" ht="33.75" customHeight="1" x14ac:dyDescent="0.25">
      <c r="A34" s="88">
        <v>8</v>
      </c>
      <c r="B34" s="104" t="s">
        <v>592</v>
      </c>
      <c r="C34" s="104" t="s">
        <v>391</v>
      </c>
      <c r="D34" s="104" t="s">
        <v>52</v>
      </c>
      <c r="E34" s="103" t="s">
        <v>155</v>
      </c>
      <c r="F34" s="103" t="s">
        <v>255</v>
      </c>
      <c r="G34" s="90">
        <v>6</v>
      </c>
      <c r="H34" s="90" t="s">
        <v>8</v>
      </c>
      <c r="I34" s="100">
        <v>23</v>
      </c>
      <c r="J34" s="52">
        <f t="shared" si="0"/>
        <v>46</v>
      </c>
      <c r="K34" s="65"/>
      <c r="L34" s="65"/>
      <c r="M34" s="65"/>
      <c r="N34" s="65"/>
    </row>
    <row r="35" spans="1:14" ht="29.25" customHeight="1" x14ac:dyDescent="0.25">
      <c r="A35" s="88">
        <v>9</v>
      </c>
      <c r="B35" s="104" t="s">
        <v>89</v>
      </c>
      <c r="C35" s="104" t="s">
        <v>48</v>
      </c>
      <c r="D35" s="104" t="s">
        <v>123</v>
      </c>
      <c r="E35" s="103" t="s">
        <v>155</v>
      </c>
      <c r="F35" s="103" t="s">
        <v>255</v>
      </c>
      <c r="G35" s="90">
        <v>6</v>
      </c>
      <c r="H35" s="90" t="s">
        <v>8</v>
      </c>
      <c r="I35" s="100">
        <v>22</v>
      </c>
      <c r="J35" s="52">
        <f t="shared" si="0"/>
        <v>44</v>
      </c>
    </row>
    <row r="36" spans="1:14" ht="13.8" x14ac:dyDescent="0.25">
      <c r="A36" s="102">
        <v>2</v>
      </c>
      <c r="B36" s="88" t="s">
        <v>358</v>
      </c>
      <c r="C36" s="88" t="s">
        <v>135</v>
      </c>
      <c r="D36" s="88" t="s">
        <v>359</v>
      </c>
      <c r="E36" s="103" t="s">
        <v>355</v>
      </c>
      <c r="F36" s="103" t="s">
        <v>356</v>
      </c>
      <c r="G36" s="90">
        <v>5</v>
      </c>
      <c r="H36" s="90" t="s">
        <v>8</v>
      </c>
      <c r="I36" s="99">
        <v>22</v>
      </c>
      <c r="J36" s="52">
        <f t="shared" ref="J36:J56" si="1">I36/$G$1*100</f>
        <v>44</v>
      </c>
    </row>
    <row r="37" spans="1:14" ht="26.25" customHeight="1" x14ac:dyDescent="0.25">
      <c r="A37" s="102">
        <v>11</v>
      </c>
      <c r="B37" s="88" t="s">
        <v>761</v>
      </c>
      <c r="C37" s="88" t="s">
        <v>11</v>
      </c>
      <c r="D37" s="88" t="s">
        <v>12</v>
      </c>
      <c r="E37" s="103" t="s">
        <v>355</v>
      </c>
      <c r="F37" s="103" t="s">
        <v>356</v>
      </c>
      <c r="G37" s="90">
        <v>6</v>
      </c>
      <c r="H37" s="90" t="s">
        <v>8</v>
      </c>
      <c r="I37" s="99">
        <v>22</v>
      </c>
      <c r="J37" s="52">
        <f t="shared" si="1"/>
        <v>44</v>
      </c>
    </row>
    <row r="38" spans="1:14" ht="26.25" customHeight="1" x14ac:dyDescent="0.25">
      <c r="A38" s="102">
        <v>3</v>
      </c>
      <c r="B38" s="88" t="s">
        <v>754</v>
      </c>
      <c r="C38" s="88" t="s">
        <v>407</v>
      </c>
      <c r="D38" s="88" t="s">
        <v>46</v>
      </c>
      <c r="E38" s="103" t="s">
        <v>355</v>
      </c>
      <c r="F38" s="103" t="s">
        <v>356</v>
      </c>
      <c r="G38" s="90">
        <v>5</v>
      </c>
      <c r="H38" s="90" t="s">
        <v>8</v>
      </c>
      <c r="I38" s="99">
        <v>21</v>
      </c>
      <c r="J38" s="52">
        <f t="shared" si="1"/>
        <v>42</v>
      </c>
    </row>
    <row r="39" spans="1:14" ht="26.25" customHeight="1" x14ac:dyDescent="0.25">
      <c r="A39" s="88">
        <v>10</v>
      </c>
      <c r="B39" s="104" t="s">
        <v>193</v>
      </c>
      <c r="C39" s="104" t="s">
        <v>99</v>
      </c>
      <c r="D39" s="104" t="s">
        <v>51</v>
      </c>
      <c r="E39" s="103" t="s">
        <v>155</v>
      </c>
      <c r="F39" s="103" t="s">
        <v>255</v>
      </c>
      <c r="G39" s="90">
        <v>6</v>
      </c>
      <c r="H39" s="90" t="s">
        <v>8</v>
      </c>
      <c r="I39" s="100">
        <v>19</v>
      </c>
      <c r="J39" s="52">
        <f t="shared" si="1"/>
        <v>38</v>
      </c>
    </row>
    <row r="40" spans="1:14" ht="26.25" customHeight="1" x14ac:dyDescent="0.25">
      <c r="A40" s="88">
        <v>11</v>
      </c>
      <c r="B40" s="104" t="s">
        <v>624</v>
      </c>
      <c r="C40" s="104" t="s">
        <v>135</v>
      </c>
      <c r="D40" s="104" t="s">
        <v>408</v>
      </c>
      <c r="E40" s="103" t="s">
        <v>619</v>
      </c>
      <c r="F40" s="103" t="s">
        <v>620</v>
      </c>
      <c r="G40" s="103">
        <v>6</v>
      </c>
      <c r="H40" s="90" t="s">
        <v>8</v>
      </c>
      <c r="I40" s="100">
        <v>19</v>
      </c>
      <c r="J40" s="52">
        <f t="shared" si="1"/>
        <v>38</v>
      </c>
    </row>
    <row r="41" spans="1:14" ht="26.25" customHeight="1" x14ac:dyDescent="0.25">
      <c r="A41" s="102">
        <v>4</v>
      </c>
      <c r="B41" s="88" t="s">
        <v>360</v>
      </c>
      <c r="C41" s="88" t="s">
        <v>73</v>
      </c>
      <c r="D41" s="88" t="s">
        <v>12</v>
      </c>
      <c r="E41" s="103" t="s">
        <v>355</v>
      </c>
      <c r="F41" s="103" t="s">
        <v>356</v>
      </c>
      <c r="G41" s="90">
        <v>5</v>
      </c>
      <c r="H41" s="90" t="s">
        <v>8</v>
      </c>
      <c r="I41" s="99">
        <v>19</v>
      </c>
      <c r="J41" s="52">
        <f t="shared" si="1"/>
        <v>38</v>
      </c>
    </row>
    <row r="42" spans="1:14" ht="26.25" customHeight="1" x14ac:dyDescent="0.25">
      <c r="A42" s="102">
        <v>5</v>
      </c>
      <c r="B42" s="88" t="s">
        <v>755</v>
      </c>
      <c r="C42" s="88" t="s">
        <v>17</v>
      </c>
      <c r="D42" s="88" t="s">
        <v>12</v>
      </c>
      <c r="E42" s="103" t="s">
        <v>355</v>
      </c>
      <c r="F42" s="103" t="s">
        <v>356</v>
      </c>
      <c r="G42" s="90">
        <v>5</v>
      </c>
      <c r="H42" s="90" t="s">
        <v>8</v>
      </c>
      <c r="I42" s="99">
        <v>19</v>
      </c>
      <c r="J42" s="52">
        <f t="shared" si="1"/>
        <v>38</v>
      </c>
    </row>
    <row r="43" spans="1:14" ht="26.25" customHeight="1" x14ac:dyDescent="0.25">
      <c r="A43" s="102">
        <v>12</v>
      </c>
      <c r="B43" s="88" t="s">
        <v>362</v>
      </c>
      <c r="C43" s="88" t="s">
        <v>85</v>
      </c>
      <c r="D43" s="88" t="s">
        <v>13</v>
      </c>
      <c r="E43" s="103" t="s">
        <v>355</v>
      </c>
      <c r="F43" s="103" t="s">
        <v>356</v>
      </c>
      <c r="G43" s="90">
        <v>6</v>
      </c>
      <c r="H43" s="90" t="s">
        <v>8</v>
      </c>
      <c r="I43" s="99">
        <v>19</v>
      </c>
      <c r="J43" s="52">
        <f t="shared" si="1"/>
        <v>38</v>
      </c>
    </row>
    <row r="44" spans="1:14" ht="26.25" customHeight="1" x14ac:dyDescent="0.25">
      <c r="A44" s="102">
        <v>13</v>
      </c>
      <c r="B44" s="88" t="s">
        <v>364</v>
      </c>
      <c r="C44" s="88" t="s">
        <v>50</v>
      </c>
      <c r="D44" s="88" t="s">
        <v>41</v>
      </c>
      <c r="E44" s="103" t="s">
        <v>355</v>
      </c>
      <c r="F44" s="103" t="s">
        <v>356</v>
      </c>
      <c r="G44" s="90">
        <v>6</v>
      </c>
      <c r="H44" s="90" t="s">
        <v>8</v>
      </c>
      <c r="I44" s="99">
        <v>19</v>
      </c>
      <c r="J44" s="52">
        <f t="shared" si="1"/>
        <v>38</v>
      </c>
    </row>
    <row r="45" spans="1:14" ht="26.25" customHeight="1" x14ac:dyDescent="0.25">
      <c r="A45" s="102">
        <v>6</v>
      </c>
      <c r="B45" s="88" t="s">
        <v>756</v>
      </c>
      <c r="C45" s="88" t="s">
        <v>49</v>
      </c>
      <c r="D45" s="88" t="s">
        <v>115</v>
      </c>
      <c r="E45" s="103" t="s">
        <v>355</v>
      </c>
      <c r="F45" s="103" t="s">
        <v>356</v>
      </c>
      <c r="G45" s="90">
        <v>5</v>
      </c>
      <c r="H45" s="90" t="s">
        <v>8</v>
      </c>
      <c r="I45" s="99">
        <v>18</v>
      </c>
      <c r="J45" s="52">
        <f t="shared" si="1"/>
        <v>36</v>
      </c>
    </row>
    <row r="46" spans="1:14" ht="26.25" customHeight="1" x14ac:dyDescent="0.25">
      <c r="A46" s="102">
        <v>14</v>
      </c>
      <c r="B46" s="88" t="s">
        <v>762</v>
      </c>
      <c r="C46" s="88" t="s">
        <v>412</v>
      </c>
      <c r="D46" s="88" t="s">
        <v>763</v>
      </c>
      <c r="E46" s="103" t="s">
        <v>355</v>
      </c>
      <c r="F46" s="103" t="s">
        <v>356</v>
      </c>
      <c r="G46" s="90">
        <v>6</v>
      </c>
      <c r="H46" s="90" t="s">
        <v>8</v>
      </c>
      <c r="I46" s="99">
        <v>18</v>
      </c>
      <c r="J46" s="52">
        <f t="shared" si="1"/>
        <v>36</v>
      </c>
    </row>
    <row r="47" spans="1:14" ht="26.25" customHeight="1" x14ac:dyDescent="0.25">
      <c r="A47" s="88">
        <v>12</v>
      </c>
      <c r="B47" s="88" t="s">
        <v>625</v>
      </c>
      <c r="C47" s="88" t="s">
        <v>91</v>
      </c>
      <c r="D47" s="88" t="s">
        <v>46</v>
      </c>
      <c r="E47" s="103" t="s">
        <v>619</v>
      </c>
      <c r="F47" s="103" t="s">
        <v>620</v>
      </c>
      <c r="G47" s="103">
        <v>6</v>
      </c>
      <c r="H47" s="90" t="s">
        <v>8</v>
      </c>
      <c r="I47" s="100">
        <v>17</v>
      </c>
      <c r="J47" s="52">
        <f t="shared" si="1"/>
        <v>34</v>
      </c>
    </row>
    <row r="48" spans="1:14" ht="26.25" customHeight="1" x14ac:dyDescent="0.25">
      <c r="A48" s="102">
        <v>7</v>
      </c>
      <c r="B48" s="88" t="s">
        <v>757</v>
      </c>
      <c r="C48" s="88" t="s">
        <v>311</v>
      </c>
      <c r="D48" s="88" t="s">
        <v>94</v>
      </c>
      <c r="E48" s="103" t="s">
        <v>355</v>
      </c>
      <c r="F48" s="103" t="s">
        <v>356</v>
      </c>
      <c r="G48" s="90">
        <v>5</v>
      </c>
      <c r="H48" s="90" t="s">
        <v>8</v>
      </c>
      <c r="I48" s="99">
        <v>17</v>
      </c>
      <c r="J48" s="52">
        <f t="shared" si="1"/>
        <v>34</v>
      </c>
    </row>
    <row r="49" spans="1:10" ht="26.25" customHeight="1" x14ac:dyDescent="0.25">
      <c r="A49" s="102">
        <v>8</v>
      </c>
      <c r="B49" s="88" t="s">
        <v>758</v>
      </c>
      <c r="C49" s="88" t="s">
        <v>389</v>
      </c>
      <c r="D49" s="88" t="s">
        <v>147</v>
      </c>
      <c r="E49" s="103" t="s">
        <v>355</v>
      </c>
      <c r="F49" s="103" t="s">
        <v>356</v>
      </c>
      <c r="G49" s="90">
        <v>5</v>
      </c>
      <c r="H49" s="90" t="s">
        <v>8</v>
      </c>
      <c r="I49" s="99">
        <v>17</v>
      </c>
      <c r="J49" s="52">
        <f t="shared" si="1"/>
        <v>34</v>
      </c>
    </row>
    <row r="50" spans="1:10" ht="26.25" customHeight="1" x14ac:dyDescent="0.25">
      <c r="A50" s="102">
        <v>15</v>
      </c>
      <c r="B50" s="89" t="s">
        <v>764</v>
      </c>
      <c r="C50" s="89" t="s">
        <v>765</v>
      </c>
      <c r="D50" s="89" t="s">
        <v>12</v>
      </c>
      <c r="E50" s="103" t="s">
        <v>355</v>
      </c>
      <c r="F50" s="103" t="s">
        <v>356</v>
      </c>
      <c r="G50" s="90">
        <v>6</v>
      </c>
      <c r="H50" s="90" t="s">
        <v>8</v>
      </c>
      <c r="I50" s="99">
        <v>17</v>
      </c>
      <c r="J50" s="52">
        <f t="shared" si="1"/>
        <v>34</v>
      </c>
    </row>
    <row r="51" spans="1:10" ht="19.5" customHeight="1" x14ac:dyDescent="0.25">
      <c r="A51" s="88">
        <v>16</v>
      </c>
      <c r="B51" s="104" t="s">
        <v>170</v>
      </c>
      <c r="C51" s="104" t="s">
        <v>43</v>
      </c>
      <c r="D51" s="104" t="s">
        <v>12</v>
      </c>
      <c r="E51" s="103" t="s">
        <v>355</v>
      </c>
      <c r="F51" s="103" t="s">
        <v>356</v>
      </c>
      <c r="G51" s="90">
        <v>6</v>
      </c>
      <c r="H51" s="90" t="s">
        <v>8</v>
      </c>
      <c r="I51" s="100">
        <v>17</v>
      </c>
      <c r="J51" s="52">
        <f t="shared" si="1"/>
        <v>34</v>
      </c>
    </row>
    <row r="52" spans="1:10" ht="16.5" customHeight="1" x14ac:dyDescent="0.25">
      <c r="A52" s="102">
        <v>9</v>
      </c>
      <c r="B52" s="88" t="s">
        <v>759</v>
      </c>
      <c r="C52" s="88" t="s">
        <v>376</v>
      </c>
      <c r="D52" s="88" t="s">
        <v>171</v>
      </c>
      <c r="E52" s="103" t="s">
        <v>355</v>
      </c>
      <c r="F52" s="103" t="s">
        <v>356</v>
      </c>
      <c r="G52" s="90">
        <v>5</v>
      </c>
      <c r="H52" s="90" t="s">
        <v>8</v>
      </c>
      <c r="I52" s="99">
        <v>16</v>
      </c>
      <c r="J52" s="52">
        <f t="shared" si="1"/>
        <v>32</v>
      </c>
    </row>
    <row r="53" spans="1:10" customFormat="1" ht="16.5" customHeight="1" x14ac:dyDescent="0.25">
      <c r="A53" s="88">
        <v>17</v>
      </c>
      <c r="B53" s="88" t="s">
        <v>363</v>
      </c>
      <c r="C53" s="88" t="s">
        <v>73</v>
      </c>
      <c r="D53" s="88" t="s">
        <v>41</v>
      </c>
      <c r="E53" s="103" t="s">
        <v>355</v>
      </c>
      <c r="F53" s="103" t="s">
        <v>356</v>
      </c>
      <c r="G53" s="90">
        <v>6</v>
      </c>
      <c r="H53" s="90" t="s">
        <v>8</v>
      </c>
      <c r="I53" s="100">
        <v>16</v>
      </c>
      <c r="J53" s="52">
        <f t="shared" si="1"/>
        <v>32</v>
      </c>
    </row>
    <row r="54" spans="1:10" ht="26.25" customHeight="1" x14ac:dyDescent="0.25">
      <c r="A54" s="102">
        <v>10</v>
      </c>
      <c r="B54" s="88" t="s">
        <v>760</v>
      </c>
      <c r="C54" s="88" t="s">
        <v>135</v>
      </c>
      <c r="D54" s="88" t="s">
        <v>408</v>
      </c>
      <c r="E54" s="103" t="s">
        <v>355</v>
      </c>
      <c r="F54" s="103" t="s">
        <v>356</v>
      </c>
      <c r="G54" s="90">
        <v>5</v>
      </c>
      <c r="H54" s="90" t="s">
        <v>8</v>
      </c>
      <c r="I54" s="99">
        <v>15</v>
      </c>
      <c r="J54" s="52">
        <f t="shared" si="1"/>
        <v>30</v>
      </c>
    </row>
    <row r="55" spans="1:10" ht="26.25" customHeight="1" x14ac:dyDescent="0.25">
      <c r="A55" s="102">
        <v>3</v>
      </c>
      <c r="B55" s="86" t="s">
        <v>329</v>
      </c>
      <c r="C55" s="86" t="s">
        <v>40</v>
      </c>
      <c r="D55" s="86" t="s">
        <v>41</v>
      </c>
      <c r="E55" s="103" t="s">
        <v>325</v>
      </c>
      <c r="F55" s="103" t="s">
        <v>326</v>
      </c>
      <c r="G55" s="90">
        <v>6</v>
      </c>
      <c r="H55" s="103" t="s">
        <v>8</v>
      </c>
      <c r="I55" s="99">
        <v>15</v>
      </c>
      <c r="J55" s="52">
        <f t="shared" si="1"/>
        <v>30</v>
      </c>
    </row>
    <row r="56" spans="1:10" ht="26.25" customHeight="1" x14ac:dyDescent="0.25">
      <c r="A56" s="88">
        <v>11</v>
      </c>
      <c r="B56" s="104" t="s">
        <v>96</v>
      </c>
      <c r="C56" s="104" t="s">
        <v>194</v>
      </c>
      <c r="D56" s="104" t="s">
        <v>147</v>
      </c>
      <c r="E56" s="103" t="s">
        <v>155</v>
      </c>
      <c r="F56" s="103" t="s">
        <v>255</v>
      </c>
      <c r="G56" s="90">
        <v>6</v>
      </c>
      <c r="H56" s="90" t="s">
        <v>8</v>
      </c>
      <c r="I56" s="100">
        <v>13</v>
      </c>
      <c r="J56" s="52">
        <f t="shared" si="1"/>
        <v>26</v>
      </c>
    </row>
  </sheetData>
  <autoFilter ref="A3:J56" xr:uid="{F3CD7C9E-5331-47E9-9967-08C0F2A61735}">
    <sortState ref="A4:J56">
      <sortCondition descending="1" ref="I4"/>
    </sortState>
  </autoFilter>
  <sortState ref="A3:J240">
    <sortCondition descending="1" ref="J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1"/>
  <sheetViews>
    <sheetView topLeftCell="A44" workbookViewId="0">
      <selection activeCell="E44" sqref="E1:I1048576"/>
    </sheetView>
  </sheetViews>
  <sheetFormatPr defaultColWidth="9.109375" defaultRowHeight="13.2" x14ac:dyDescent="0.25"/>
  <cols>
    <col min="1" max="1" width="6.33203125" style="1" bestFit="1" customWidth="1"/>
    <col min="2" max="2" width="13.88671875" style="2" customWidth="1"/>
    <col min="3" max="3" width="12" style="2" customWidth="1"/>
    <col min="4" max="4" width="11.88671875" style="2" customWidth="1"/>
    <col min="5" max="5" width="30.44140625" style="3" bestFit="1" customWidth="1"/>
    <col min="6" max="6" width="33.77734375" style="3" bestFit="1" customWidth="1"/>
    <col min="7" max="7" width="10" style="2" customWidth="1"/>
    <col min="8" max="8" width="9.88671875" style="4" customWidth="1"/>
    <col min="9" max="9" width="11.88671875" style="5" customWidth="1"/>
    <col min="10" max="16384" width="9.109375" style="1"/>
  </cols>
  <sheetData>
    <row r="1" spans="1:10" ht="20.399999999999999" customHeight="1" x14ac:dyDescent="0.25">
      <c r="E1" s="3" t="s">
        <v>34</v>
      </c>
      <c r="F1" s="3" t="s">
        <v>33</v>
      </c>
      <c r="G1" s="2">
        <v>50</v>
      </c>
    </row>
    <row r="2" spans="1:10" ht="22.5" customHeight="1" x14ac:dyDescent="0.25">
      <c r="A2" s="6"/>
      <c r="B2" s="7"/>
      <c r="C2" s="7"/>
      <c r="D2" s="7"/>
      <c r="E2" s="128"/>
      <c r="F2" s="129"/>
      <c r="G2" s="8"/>
      <c r="H2" s="130"/>
      <c r="I2" s="131"/>
    </row>
    <row r="3" spans="1:10" ht="79.2" x14ac:dyDescent="0.25">
      <c r="A3" s="13" t="s">
        <v>0</v>
      </c>
      <c r="B3" s="14" t="s">
        <v>1</v>
      </c>
      <c r="C3" s="14" t="s">
        <v>2</v>
      </c>
      <c r="D3" s="14" t="s">
        <v>3</v>
      </c>
      <c r="E3" s="15" t="s">
        <v>7</v>
      </c>
      <c r="F3" s="15" t="s">
        <v>6</v>
      </c>
      <c r="G3" s="15" t="s">
        <v>4</v>
      </c>
      <c r="H3" s="13" t="s">
        <v>5</v>
      </c>
      <c r="I3" s="16" t="s">
        <v>168</v>
      </c>
      <c r="J3" s="15" t="s">
        <v>37</v>
      </c>
    </row>
    <row r="4" spans="1:10" s="17" customFormat="1" ht="26.25" customHeight="1" x14ac:dyDescent="0.25">
      <c r="A4" s="102">
        <v>1</v>
      </c>
      <c r="B4" s="86" t="s">
        <v>178</v>
      </c>
      <c r="C4" s="86" t="s">
        <v>43</v>
      </c>
      <c r="D4" s="86" t="s">
        <v>123</v>
      </c>
      <c r="E4" s="102" t="s">
        <v>619</v>
      </c>
      <c r="F4" s="102" t="s">
        <v>620</v>
      </c>
      <c r="G4" s="102">
        <v>7</v>
      </c>
      <c r="H4" s="102" t="s">
        <v>20</v>
      </c>
      <c r="I4" s="132">
        <v>42</v>
      </c>
      <c r="J4" s="52">
        <f t="shared" ref="J4:J35" si="0">I4/$G$1*100</f>
        <v>84</v>
      </c>
    </row>
    <row r="5" spans="1:10" s="17" customFormat="1" ht="26.25" customHeight="1" x14ac:dyDescent="0.25">
      <c r="A5" s="102">
        <v>2</v>
      </c>
      <c r="B5" s="122" t="s">
        <v>626</v>
      </c>
      <c r="C5" s="122" t="s">
        <v>17</v>
      </c>
      <c r="D5" s="122" t="s">
        <v>62</v>
      </c>
      <c r="E5" s="102" t="s">
        <v>619</v>
      </c>
      <c r="F5" s="102" t="s">
        <v>620</v>
      </c>
      <c r="G5" s="102">
        <v>7</v>
      </c>
      <c r="H5" s="102" t="s">
        <v>142</v>
      </c>
      <c r="I5" s="133">
        <v>41</v>
      </c>
      <c r="J5" s="52">
        <f t="shared" si="0"/>
        <v>82</v>
      </c>
    </row>
    <row r="6" spans="1:10" s="17" customFormat="1" ht="26.25" customHeight="1" x14ac:dyDescent="0.25">
      <c r="A6" s="102">
        <v>1</v>
      </c>
      <c r="B6" s="86" t="s">
        <v>154</v>
      </c>
      <c r="C6" s="86" t="s">
        <v>150</v>
      </c>
      <c r="D6" s="86" t="s">
        <v>117</v>
      </c>
      <c r="E6" s="102" t="s">
        <v>155</v>
      </c>
      <c r="F6" s="102" t="s">
        <v>259</v>
      </c>
      <c r="G6" s="102">
        <v>7</v>
      </c>
      <c r="H6" s="102" t="s">
        <v>20</v>
      </c>
      <c r="I6" s="132">
        <v>40</v>
      </c>
      <c r="J6" s="52">
        <f t="shared" si="0"/>
        <v>80</v>
      </c>
    </row>
    <row r="7" spans="1:10" s="17" customFormat="1" ht="26.25" customHeight="1" x14ac:dyDescent="0.25">
      <c r="A7" s="102">
        <v>3</v>
      </c>
      <c r="B7" s="122" t="s">
        <v>234</v>
      </c>
      <c r="C7" s="122" t="s">
        <v>49</v>
      </c>
      <c r="D7" s="122" t="s">
        <v>46</v>
      </c>
      <c r="E7" s="102" t="s">
        <v>619</v>
      </c>
      <c r="F7" s="102" t="s">
        <v>620</v>
      </c>
      <c r="G7" s="102">
        <v>7</v>
      </c>
      <c r="H7" s="102" t="s">
        <v>142</v>
      </c>
      <c r="I7" s="133">
        <v>40</v>
      </c>
      <c r="J7" s="52">
        <f t="shared" si="0"/>
        <v>80</v>
      </c>
    </row>
    <row r="8" spans="1:10" s="17" customFormat="1" ht="26.25" customHeight="1" x14ac:dyDescent="0.25">
      <c r="A8" s="102">
        <v>4</v>
      </c>
      <c r="B8" s="122" t="s">
        <v>627</v>
      </c>
      <c r="C8" s="122" t="s">
        <v>311</v>
      </c>
      <c r="D8" s="122" t="s">
        <v>56</v>
      </c>
      <c r="E8" s="102" t="s">
        <v>619</v>
      </c>
      <c r="F8" s="102" t="s">
        <v>620</v>
      </c>
      <c r="G8" s="102">
        <v>7</v>
      </c>
      <c r="H8" s="102" t="s">
        <v>142</v>
      </c>
      <c r="I8" s="133">
        <v>40</v>
      </c>
      <c r="J8" s="52">
        <f t="shared" si="0"/>
        <v>80</v>
      </c>
    </row>
    <row r="9" spans="1:10" s="17" customFormat="1" ht="26.25" customHeight="1" x14ac:dyDescent="0.25">
      <c r="A9" s="102">
        <v>5</v>
      </c>
      <c r="B9" s="122" t="s">
        <v>628</v>
      </c>
      <c r="C9" s="122" t="s">
        <v>50</v>
      </c>
      <c r="D9" s="122" t="s">
        <v>42</v>
      </c>
      <c r="E9" s="102" t="s">
        <v>619</v>
      </c>
      <c r="F9" s="102" t="s">
        <v>620</v>
      </c>
      <c r="G9" s="102">
        <v>7</v>
      </c>
      <c r="H9" s="102" t="s">
        <v>142</v>
      </c>
      <c r="I9" s="133">
        <v>40</v>
      </c>
      <c r="J9" s="52">
        <f t="shared" si="0"/>
        <v>80</v>
      </c>
    </row>
    <row r="10" spans="1:10" s="17" customFormat="1" ht="26.25" customHeight="1" x14ac:dyDescent="0.25">
      <c r="A10" s="102">
        <v>6</v>
      </c>
      <c r="B10" s="122" t="s">
        <v>629</v>
      </c>
      <c r="C10" s="122" t="s">
        <v>23</v>
      </c>
      <c r="D10" s="122" t="s">
        <v>46</v>
      </c>
      <c r="E10" s="102" t="s">
        <v>619</v>
      </c>
      <c r="F10" s="102" t="s">
        <v>620</v>
      </c>
      <c r="G10" s="102">
        <v>7</v>
      </c>
      <c r="H10" s="102" t="s">
        <v>8</v>
      </c>
      <c r="I10" s="133">
        <v>39</v>
      </c>
      <c r="J10" s="52">
        <f t="shared" si="0"/>
        <v>78</v>
      </c>
    </row>
    <row r="11" spans="1:10" s="17" customFormat="1" ht="26.25" customHeight="1" x14ac:dyDescent="0.25">
      <c r="A11" s="102">
        <v>7</v>
      </c>
      <c r="B11" s="122" t="s">
        <v>298</v>
      </c>
      <c r="C11" s="122" t="s">
        <v>43</v>
      </c>
      <c r="D11" s="122" t="s">
        <v>141</v>
      </c>
      <c r="E11" s="102" t="s">
        <v>619</v>
      </c>
      <c r="F11" s="102" t="s">
        <v>620</v>
      </c>
      <c r="G11" s="102">
        <v>7</v>
      </c>
      <c r="H11" s="102" t="s">
        <v>8</v>
      </c>
      <c r="I11" s="133">
        <v>39</v>
      </c>
      <c r="J11" s="52">
        <f t="shared" si="0"/>
        <v>78</v>
      </c>
    </row>
    <row r="12" spans="1:10" s="17" customFormat="1" ht="26.25" customHeight="1" x14ac:dyDescent="0.25">
      <c r="A12" s="102">
        <v>4</v>
      </c>
      <c r="B12" s="102" t="s">
        <v>119</v>
      </c>
      <c r="C12" s="102" t="s">
        <v>120</v>
      </c>
      <c r="D12" s="102" t="s">
        <v>121</v>
      </c>
      <c r="E12" s="120" t="s">
        <v>213</v>
      </c>
      <c r="F12" s="120" t="s">
        <v>214</v>
      </c>
      <c r="G12" s="102">
        <v>7</v>
      </c>
      <c r="H12" s="102" t="s">
        <v>21</v>
      </c>
      <c r="I12" s="133">
        <v>38</v>
      </c>
      <c r="J12" s="52">
        <f t="shared" si="0"/>
        <v>76</v>
      </c>
    </row>
    <row r="13" spans="1:10" s="17" customFormat="1" ht="26.25" customHeight="1" x14ac:dyDescent="0.25">
      <c r="A13" s="102">
        <v>1</v>
      </c>
      <c r="B13" s="102" t="s">
        <v>220</v>
      </c>
      <c r="C13" s="102" t="s">
        <v>26</v>
      </c>
      <c r="D13" s="102" t="s">
        <v>46</v>
      </c>
      <c r="E13" s="102" t="s">
        <v>213</v>
      </c>
      <c r="F13" s="102" t="s">
        <v>214</v>
      </c>
      <c r="G13" s="102">
        <v>7</v>
      </c>
      <c r="H13" s="102" t="s">
        <v>8</v>
      </c>
      <c r="I13" s="102">
        <v>36</v>
      </c>
      <c r="J13" s="52">
        <f t="shared" si="0"/>
        <v>72</v>
      </c>
    </row>
    <row r="14" spans="1:10" s="17" customFormat="1" ht="26.25" customHeight="1" x14ac:dyDescent="0.25">
      <c r="A14" s="106">
        <v>8</v>
      </c>
      <c r="B14" s="134" t="s">
        <v>279</v>
      </c>
      <c r="C14" s="134" t="s">
        <v>43</v>
      </c>
      <c r="D14" s="134" t="s">
        <v>62</v>
      </c>
      <c r="E14" s="106" t="s">
        <v>619</v>
      </c>
      <c r="F14" s="106" t="s">
        <v>620</v>
      </c>
      <c r="G14" s="106">
        <v>7</v>
      </c>
      <c r="H14" s="106" t="s">
        <v>8</v>
      </c>
      <c r="I14" s="135">
        <v>36</v>
      </c>
      <c r="J14" s="52">
        <f t="shared" si="0"/>
        <v>72</v>
      </c>
    </row>
    <row r="15" spans="1:10" s="17" customFormat="1" ht="26.25" customHeight="1" x14ac:dyDescent="0.25">
      <c r="A15" s="106">
        <v>6</v>
      </c>
      <c r="B15" s="106" t="s">
        <v>122</v>
      </c>
      <c r="C15" s="106" t="s">
        <v>169</v>
      </c>
      <c r="D15" s="106" t="s">
        <v>223</v>
      </c>
      <c r="E15" s="136" t="s">
        <v>213</v>
      </c>
      <c r="F15" s="136" t="s">
        <v>214</v>
      </c>
      <c r="G15" s="106">
        <v>7</v>
      </c>
      <c r="H15" s="106" t="s">
        <v>8</v>
      </c>
      <c r="I15" s="135">
        <v>35</v>
      </c>
      <c r="J15" s="52">
        <f t="shared" si="0"/>
        <v>70</v>
      </c>
    </row>
    <row r="16" spans="1:10" s="17" customFormat="1" ht="26.25" customHeight="1" x14ac:dyDescent="0.25">
      <c r="A16" s="106">
        <v>9</v>
      </c>
      <c r="B16" s="134" t="s">
        <v>240</v>
      </c>
      <c r="C16" s="134" t="s">
        <v>241</v>
      </c>
      <c r="D16" s="134" t="s">
        <v>66</v>
      </c>
      <c r="E16" s="106" t="s">
        <v>619</v>
      </c>
      <c r="F16" s="106" t="s">
        <v>620</v>
      </c>
      <c r="G16" s="106">
        <v>7</v>
      </c>
      <c r="H16" s="106" t="s">
        <v>8</v>
      </c>
      <c r="I16" s="135">
        <v>35</v>
      </c>
      <c r="J16" s="52">
        <f t="shared" si="0"/>
        <v>70</v>
      </c>
    </row>
    <row r="17" spans="1:10" s="17" customFormat="1" ht="26.25" customHeight="1" x14ac:dyDescent="0.25">
      <c r="A17" s="134">
        <v>10</v>
      </c>
      <c r="B17" s="109" t="s">
        <v>630</v>
      </c>
      <c r="C17" s="109" t="s">
        <v>295</v>
      </c>
      <c r="D17" s="109" t="s">
        <v>94</v>
      </c>
      <c r="E17" s="106" t="s">
        <v>619</v>
      </c>
      <c r="F17" s="106" t="s">
        <v>620</v>
      </c>
      <c r="G17" s="106">
        <v>7</v>
      </c>
      <c r="H17" s="106" t="s">
        <v>8</v>
      </c>
      <c r="I17" s="137">
        <v>35</v>
      </c>
      <c r="J17" s="52">
        <f t="shared" si="0"/>
        <v>70</v>
      </c>
    </row>
    <row r="18" spans="1:10" s="17" customFormat="1" ht="26.25" customHeight="1" x14ac:dyDescent="0.25">
      <c r="A18" s="106">
        <v>2</v>
      </c>
      <c r="B18" s="134" t="s">
        <v>158</v>
      </c>
      <c r="C18" s="134" t="s">
        <v>45</v>
      </c>
      <c r="D18" s="134" t="s">
        <v>10</v>
      </c>
      <c r="E18" s="106" t="s">
        <v>155</v>
      </c>
      <c r="F18" s="106" t="s">
        <v>259</v>
      </c>
      <c r="G18" s="106">
        <v>7</v>
      </c>
      <c r="H18" s="106" t="s">
        <v>21</v>
      </c>
      <c r="I18" s="135">
        <v>34</v>
      </c>
      <c r="J18" s="52">
        <f t="shared" si="0"/>
        <v>68</v>
      </c>
    </row>
    <row r="19" spans="1:10" s="17" customFormat="1" ht="26.25" customHeight="1" x14ac:dyDescent="0.25">
      <c r="A19" s="106">
        <v>3</v>
      </c>
      <c r="B19" s="124" t="s">
        <v>258</v>
      </c>
      <c r="C19" s="109" t="s">
        <v>29</v>
      </c>
      <c r="D19" s="109" t="s">
        <v>95</v>
      </c>
      <c r="E19" s="106" t="s">
        <v>155</v>
      </c>
      <c r="F19" s="106" t="s">
        <v>259</v>
      </c>
      <c r="G19" s="106">
        <v>7</v>
      </c>
      <c r="H19" s="106" t="s">
        <v>21</v>
      </c>
      <c r="I19" s="135">
        <v>34</v>
      </c>
      <c r="J19" s="52">
        <f t="shared" si="0"/>
        <v>68</v>
      </c>
    </row>
    <row r="20" spans="1:10" s="17" customFormat="1" ht="26.25" customHeight="1" x14ac:dyDescent="0.25">
      <c r="A20" s="106">
        <v>1</v>
      </c>
      <c r="B20" s="109" t="s">
        <v>333</v>
      </c>
      <c r="C20" s="109" t="s">
        <v>334</v>
      </c>
      <c r="D20" s="109" t="s">
        <v>335</v>
      </c>
      <c r="E20" s="106" t="s">
        <v>325</v>
      </c>
      <c r="F20" s="106" t="s">
        <v>326</v>
      </c>
      <c r="G20" s="106">
        <v>7</v>
      </c>
      <c r="H20" s="106" t="s">
        <v>39</v>
      </c>
      <c r="I20" s="138">
        <v>34</v>
      </c>
      <c r="J20" s="52">
        <f t="shared" si="0"/>
        <v>68</v>
      </c>
    </row>
    <row r="21" spans="1:10" s="17" customFormat="1" ht="26.25" customHeight="1" x14ac:dyDescent="0.25">
      <c r="A21" s="134">
        <v>7</v>
      </c>
      <c r="B21" s="124" t="s">
        <v>274</v>
      </c>
      <c r="C21" s="124" t="s">
        <v>17</v>
      </c>
      <c r="D21" s="124" t="s">
        <v>25</v>
      </c>
      <c r="E21" s="106" t="s">
        <v>270</v>
      </c>
      <c r="F21" s="106" t="s">
        <v>710</v>
      </c>
      <c r="G21" s="106">
        <v>7</v>
      </c>
      <c r="H21" s="106" t="s">
        <v>8</v>
      </c>
      <c r="I21" s="137">
        <v>32</v>
      </c>
      <c r="J21" s="52">
        <f t="shared" si="0"/>
        <v>64</v>
      </c>
    </row>
    <row r="22" spans="1:10" s="17" customFormat="1" ht="26.25" customHeight="1" x14ac:dyDescent="0.25">
      <c r="A22" s="106">
        <v>7</v>
      </c>
      <c r="B22" s="106" t="s">
        <v>224</v>
      </c>
      <c r="C22" s="106" t="s">
        <v>225</v>
      </c>
      <c r="D22" s="106" t="s">
        <v>52</v>
      </c>
      <c r="E22" s="136" t="s">
        <v>213</v>
      </c>
      <c r="F22" s="136" t="s">
        <v>214</v>
      </c>
      <c r="G22" s="106">
        <v>7</v>
      </c>
      <c r="H22" s="106" t="s">
        <v>8</v>
      </c>
      <c r="I22" s="135">
        <v>30</v>
      </c>
      <c r="J22" s="52">
        <f t="shared" si="0"/>
        <v>60</v>
      </c>
    </row>
    <row r="23" spans="1:10" s="17" customFormat="1" ht="26.25" customHeight="1" x14ac:dyDescent="0.25">
      <c r="A23" s="106">
        <v>1</v>
      </c>
      <c r="B23" s="139" t="s">
        <v>545</v>
      </c>
      <c r="C23" s="139" t="s">
        <v>69</v>
      </c>
      <c r="D23" s="134" t="s">
        <v>13</v>
      </c>
      <c r="E23" s="106" t="s">
        <v>253</v>
      </c>
      <c r="F23" s="106" t="s">
        <v>250</v>
      </c>
      <c r="G23" s="106">
        <v>7</v>
      </c>
      <c r="H23" s="106" t="s">
        <v>20</v>
      </c>
      <c r="I23" s="106">
        <v>29</v>
      </c>
      <c r="J23" s="52">
        <f t="shared" si="0"/>
        <v>57.999999999999993</v>
      </c>
    </row>
    <row r="24" spans="1:10" s="17" customFormat="1" ht="26.25" customHeight="1" x14ac:dyDescent="0.25">
      <c r="A24" s="102">
        <v>2</v>
      </c>
      <c r="B24" s="140" t="s">
        <v>546</v>
      </c>
      <c r="C24" s="140" t="s">
        <v>547</v>
      </c>
      <c r="D24" s="122" t="s">
        <v>123</v>
      </c>
      <c r="E24" s="102" t="s">
        <v>253</v>
      </c>
      <c r="F24" s="102" t="s">
        <v>250</v>
      </c>
      <c r="G24" s="102">
        <v>7</v>
      </c>
      <c r="H24" s="102" t="s">
        <v>21</v>
      </c>
      <c r="I24" s="133">
        <v>28</v>
      </c>
      <c r="J24" s="52">
        <f t="shared" si="0"/>
        <v>56.000000000000007</v>
      </c>
    </row>
    <row r="25" spans="1:10" s="17" customFormat="1" ht="26.25" customHeight="1" x14ac:dyDescent="0.25">
      <c r="A25" s="102">
        <v>2</v>
      </c>
      <c r="B25" s="102" t="s">
        <v>221</v>
      </c>
      <c r="C25" s="102" t="s">
        <v>163</v>
      </c>
      <c r="D25" s="102" t="s">
        <v>19</v>
      </c>
      <c r="E25" s="102" t="s">
        <v>213</v>
      </c>
      <c r="F25" s="102" t="s">
        <v>214</v>
      </c>
      <c r="G25" s="102">
        <v>7</v>
      </c>
      <c r="H25" s="102" t="s">
        <v>8</v>
      </c>
      <c r="I25" s="102">
        <v>27</v>
      </c>
      <c r="J25" s="52">
        <f t="shared" si="0"/>
        <v>54</v>
      </c>
    </row>
    <row r="26" spans="1:10" s="17" customFormat="1" ht="26.25" customHeight="1" x14ac:dyDescent="0.25">
      <c r="A26" s="102">
        <v>1</v>
      </c>
      <c r="B26" s="86" t="s">
        <v>527</v>
      </c>
      <c r="C26" s="86" t="s">
        <v>528</v>
      </c>
      <c r="D26" s="86" t="s">
        <v>19</v>
      </c>
      <c r="E26" s="120" t="s">
        <v>53</v>
      </c>
      <c r="F26" s="140" t="s">
        <v>529</v>
      </c>
      <c r="G26" s="102">
        <v>7</v>
      </c>
      <c r="H26" s="102" t="s">
        <v>20</v>
      </c>
      <c r="I26" s="132">
        <v>27</v>
      </c>
      <c r="J26" s="52">
        <f t="shared" si="0"/>
        <v>54</v>
      </c>
    </row>
    <row r="27" spans="1:10" s="17" customFormat="1" ht="26.25" customHeight="1" x14ac:dyDescent="0.25">
      <c r="A27" s="102">
        <v>8</v>
      </c>
      <c r="B27" s="86" t="s">
        <v>714</v>
      </c>
      <c r="C27" s="86" t="s">
        <v>9</v>
      </c>
      <c r="D27" s="125" t="s">
        <v>27</v>
      </c>
      <c r="E27" s="141" t="s">
        <v>270</v>
      </c>
      <c r="F27" s="102" t="s">
        <v>710</v>
      </c>
      <c r="G27" s="102">
        <v>7</v>
      </c>
      <c r="H27" s="102"/>
      <c r="I27" s="133">
        <v>27</v>
      </c>
      <c r="J27" s="52">
        <f t="shared" si="0"/>
        <v>54</v>
      </c>
    </row>
    <row r="28" spans="1:10" s="17" customFormat="1" ht="26.25" customHeight="1" x14ac:dyDescent="0.25">
      <c r="A28" s="102">
        <v>1</v>
      </c>
      <c r="B28" s="86" t="s">
        <v>766</v>
      </c>
      <c r="C28" s="86" t="s">
        <v>102</v>
      </c>
      <c r="D28" s="125" t="s">
        <v>70</v>
      </c>
      <c r="E28" s="141" t="s">
        <v>355</v>
      </c>
      <c r="F28" s="102" t="s">
        <v>367</v>
      </c>
      <c r="G28" s="102">
        <v>7</v>
      </c>
      <c r="H28" s="102" t="s">
        <v>8</v>
      </c>
      <c r="I28" s="132">
        <v>27</v>
      </c>
      <c r="J28" s="52">
        <f t="shared" si="0"/>
        <v>54</v>
      </c>
    </row>
    <row r="29" spans="1:10" ht="26.25" customHeight="1" x14ac:dyDescent="0.25">
      <c r="A29" s="122">
        <v>11</v>
      </c>
      <c r="B29" s="52" t="s">
        <v>98</v>
      </c>
      <c r="C29" s="52" t="s">
        <v>425</v>
      </c>
      <c r="D29" s="52" t="s">
        <v>12</v>
      </c>
      <c r="E29" s="102" t="s">
        <v>619</v>
      </c>
      <c r="F29" s="102" t="s">
        <v>620</v>
      </c>
      <c r="G29" s="102">
        <v>7</v>
      </c>
      <c r="H29" s="102" t="s">
        <v>8</v>
      </c>
      <c r="I29" s="142">
        <v>26</v>
      </c>
      <c r="J29" s="52">
        <f t="shared" si="0"/>
        <v>52</v>
      </c>
    </row>
    <row r="30" spans="1:10" s="17" customFormat="1" ht="26.25" customHeight="1" x14ac:dyDescent="0.25">
      <c r="A30" s="102">
        <v>5</v>
      </c>
      <c r="B30" s="102" t="s">
        <v>124</v>
      </c>
      <c r="C30" s="102" t="s">
        <v>17</v>
      </c>
      <c r="D30" s="102" t="s">
        <v>62</v>
      </c>
      <c r="E30" s="120" t="s">
        <v>213</v>
      </c>
      <c r="F30" s="120" t="s">
        <v>214</v>
      </c>
      <c r="G30" s="102">
        <v>7</v>
      </c>
      <c r="H30" s="102" t="s">
        <v>8</v>
      </c>
      <c r="I30" s="133">
        <v>25</v>
      </c>
      <c r="J30" s="52">
        <f t="shared" si="0"/>
        <v>50</v>
      </c>
    </row>
    <row r="31" spans="1:10" s="17" customFormat="1" ht="26.25" customHeight="1" x14ac:dyDescent="0.25">
      <c r="A31" s="102">
        <v>8</v>
      </c>
      <c r="B31" s="52" t="s">
        <v>226</v>
      </c>
      <c r="C31" s="52" t="s">
        <v>63</v>
      </c>
      <c r="D31" s="52" t="s">
        <v>175</v>
      </c>
      <c r="E31" s="120" t="s">
        <v>213</v>
      </c>
      <c r="F31" s="120" t="s">
        <v>214</v>
      </c>
      <c r="G31" s="102">
        <v>7</v>
      </c>
      <c r="H31" s="102" t="s">
        <v>8</v>
      </c>
      <c r="I31" s="133">
        <v>24</v>
      </c>
      <c r="J31" s="52">
        <f t="shared" si="0"/>
        <v>48</v>
      </c>
    </row>
    <row r="32" spans="1:10" s="17" customFormat="1" ht="26.25" customHeight="1" x14ac:dyDescent="0.25">
      <c r="A32" s="102">
        <v>9</v>
      </c>
      <c r="B32" s="52" t="s">
        <v>227</v>
      </c>
      <c r="C32" s="52" t="s">
        <v>67</v>
      </c>
      <c r="D32" s="52" t="s">
        <v>228</v>
      </c>
      <c r="E32" s="120" t="s">
        <v>213</v>
      </c>
      <c r="F32" s="120" t="s">
        <v>214</v>
      </c>
      <c r="G32" s="102">
        <v>7</v>
      </c>
      <c r="H32" s="102" t="s">
        <v>8</v>
      </c>
      <c r="I32" s="133">
        <v>24</v>
      </c>
      <c r="J32" s="52">
        <f t="shared" si="0"/>
        <v>48</v>
      </c>
    </row>
    <row r="33" spans="1:10" s="17" customFormat="1" ht="26.25" customHeight="1" x14ac:dyDescent="0.25">
      <c r="A33" s="122">
        <v>4</v>
      </c>
      <c r="B33" s="86" t="s">
        <v>156</v>
      </c>
      <c r="C33" s="52" t="s">
        <v>47</v>
      </c>
      <c r="D33" s="52" t="s">
        <v>94</v>
      </c>
      <c r="E33" s="102" t="s">
        <v>155</v>
      </c>
      <c r="F33" s="102" t="s">
        <v>259</v>
      </c>
      <c r="G33" s="102">
        <v>7</v>
      </c>
      <c r="H33" s="102" t="s">
        <v>8</v>
      </c>
      <c r="I33" s="142">
        <v>24</v>
      </c>
      <c r="J33" s="52">
        <f t="shared" si="0"/>
        <v>48</v>
      </c>
    </row>
    <row r="34" spans="1:10" s="17" customFormat="1" ht="26.25" customHeight="1" x14ac:dyDescent="0.25">
      <c r="A34" s="102">
        <v>2</v>
      </c>
      <c r="B34" s="143" t="s">
        <v>767</v>
      </c>
      <c r="C34" s="122" t="s">
        <v>99</v>
      </c>
      <c r="D34" s="122" t="s">
        <v>62</v>
      </c>
      <c r="E34" s="102" t="s">
        <v>355</v>
      </c>
      <c r="F34" s="102" t="s">
        <v>367</v>
      </c>
      <c r="G34" s="102">
        <v>7</v>
      </c>
      <c r="H34" s="102" t="s">
        <v>8</v>
      </c>
      <c r="I34" s="133">
        <v>24</v>
      </c>
      <c r="J34" s="52">
        <f t="shared" si="0"/>
        <v>48</v>
      </c>
    </row>
    <row r="35" spans="1:10" s="17" customFormat="1" ht="26.25" customHeight="1" x14ac:dyDescent="0.25">
      <c r="A35" s="102">
        <v>3</v>
      </c>
      <c r="B35" s="86" t="s">
        <v>768</v>
      </c>
      <c r="C35" s="86" t="s">
        <v>310</v>
      </c>
      <c r="D35" s="86" t="s">
        <v>117</v>
      </c>
      <c r="E35" s="102" t="s">
        <v>355</v>
      </c>
      <c r="F35" s="102" t="s">
        <v>367</v>
      </c>
      <c r="G35" s="102">
        <v>7</v>
      </c>
      <c r="H35" s="102" t="s">
        <v>8</v>
      </c>
      <c r="I35" s="133">
        <v>24</v>
      </c>
      <c r="J35" s="52">
        <f t="shared" si="0"/>
        <v>48</v>
      </c>
    </row>
    <row r="36" spans="1:10" s="17" customFormat="1" ht="26.25" customHeight="1" x14ac:dyDescent="0.25">
      <c r="A36" s="102">
        <v>10</v>
      </c>
      <c r="B36" s="52" t="s">
        <v>229</v>
      </c>
      <c r="C36" s="52" t="s">
        <v>50</v>
      </c>
      <c r="D36" s="52" t="s">
        <v>223</v>
      </c>
      <c r="E36" s="120" t="s">
        <v>213</v>
      </c>
      <c r="F36" s="120" t="s">
        <v>214</v>
      </c>
      <c r="G36" s="102">
        <v>7</v>
      </c>
      <c r="H36" s="102" t="s">
        <v>8</v>
      </c>
      <c r="I36" s="133">
        <v>23</v>
      </c>
      <c r="J36" s="52">
        <f t="shared" ref="J36:J67" si="1">I36/$G$1*100</f>
        <v>46</v>
      </c>
    </row>
    <row r="37" spans="1:10" s="17" customFormat="1" ht="26.25" customHeight="1" x14ac:dyDescent="0.25">
      <c r="A37" s="102">
        <v>6</v>
      </c>
      <c r="B37" s="122" t="s">
        <v>281</v>
      </c>
      <c r="C37" s="122" t="s">
        <v>190</v>
      </c>
      <c r="D37" s="122" t="s">
        <v>13</v>
      </c>
      <c r="E37" s="102" t="s">
        <v>270</v>
      </c>
      <c r="F37" s="102" t="s">
        <v>710</v>
      </c>
      <c r="G37" s="102">
        <v>7</v>
      </c>
      <c r="H37" s="102" t="s">
        <v>8</v>
      </c>
      <c r="I37" s="133">
        <v>23</v>
      </c>
      <c r="J37" s="52">
        <f t="shared" si="1"/>
        <v>46</v>
      </c>
    </row>
    <row r="38" spans="1:10" s="17" customFormat="1" ht="26.25" customHeight="1" x14ac:dyDescent="0.25">
      <c r="A38" s="102">
        <v>1</v>
      </c>
      <c r="B38" s="86" t="s">
        <v>450</v>
      </c>
      <c r="C38" s="86" t="s">
        <v>9</v>
      </c>
      <c r="D38" s="86" t="s">
        <v>290</v>
      </c>
      <c r="E38" s="102" t="s">
        <v>107</v>
      </c>
      <c r="F38" s="102" t="s">
        <v>202</v>
      </c>
      <c r="G38" s="102">
        <v>7</v>
      </c>
      <c r="H38" s="102" t="s">
        <v>8</v>
      </c>
      <c r="I38" s="132">
        <v>22</v>
      </c>
      <c r="J38" s="52">
        <f t="shared" si="1"/>
        <v>44</v>
      </c>
    </row>
    <row r="39" spans="1:10" s="17" customFormat="1" ht="26.25" customHeight="1" x14ac:dyDescent="0.25">
      <c r="A39" s="102">
        <v>3</v>
      </c>
      <c r="B39" s="86" t="s">
        <v>580</v>
      </c>
      <c r="C39" s="86" t="s">
        <v>63</v>
      </c>
      <c r="D39" s="86" t="s">
        <v>444</v>
      </c>
      <c r="E39" s="120" t="s">
        <v>576</v>
      </c>
      <c r="F39" s="120" t="s">
        <v>577</v>
      </c>
      <c r="G39" s="102">
        <v>7</v>
      </c>
      <c r="H39" s="102" t="s">
        <v>21</v>
      </c>
      <c r="I39" s="133">
        <v>22</v>
      </c>
      <c r="J39" s="52">
        <f t="shared" si="1"/>
        <v>44</v>
      </c>
    </row>
    <row r="40" spans="1:10" s="17" customFormat="1" ht="26.25" customHeight="1" x14ac:dyDescent="0.25">
      <c r="A40" s="102">
        <v>12</v>
      </c>
      <c r="B40" s="86" t="s">
        <v>282</v>
      </c>
      <c r="C40" s="86" t="s">
        <v>102</v>
      </c>
      <c r="D40" s="86" t="s">
        <v>42</v>
      </c>
      <c r="E40" s="102" t="s">
        <v>270</v>
      </c>
      <c r="F40" s="102" t="s">
        <v>710</v>
      </c>
      <c r="G40" s="102">
        <v>7</v>
      </c>
      <c r="H40" s="102" t="s">
        <v>8</v>
      </c>
      <c r="I40" s="132">
        <v>22</v>
      </c>
      <c r="J40" s="52">
        <f t="shared" si="1"/>
        <v>44</v>
      </c>
    </row>
    <row r="41" spans="1:10" s="17" customFormat="1" ht="26.25" customHeight="1" x14ac:dyDescent="0.25">
      <c r="A41" s="122">
        <v>4</v>
      </c>
      <c r="B41" s="52" t="s">
        <v>366</v>
      </c>
      <c r="C41" s="52" t="s">
        <v>73</v>
      </c>
      <c r="D41" s="52" t="s">
        <v>42</v>
      </c>
      <c r="E41" s="102" t="s">
        <v>355</v>
      </c>
      <c r="F41" s="102" t="s">
        <v>367</v>
      </c>
      <c r="G41" s="102">
        <v>7</v>
      </c>
      <c r="H41" s="102" t="s">
        <v>8</v>
      </c>
      <c r="I41" s="142">
        <v>22</v>
      </c>
      <c r="J41" s="52">
        <f t="shared" si="1"/>
        <v>44</v>
      </c>
    </row>
    <row r="42" spans="1:10" s="17" customFormat="1" ht="26.25" customHeight="1" x14ac:dyDescent="0.25">
      <c r="A42" s="102">
        <v>1</v>
      </c>
      <c r="B42" s="122" t="s">
        <v>349</v>
      </c>
      <c r="C42" s="122" t="s">
        <v>9</v>
      </c>
      <c r="D42" s="122" t="s">
        <v>25</v>
      </c>
      <c r="E42" s="102" t="s">
        <v>344</v>
      </c>
      <c r="F42" s="102" t="s">
        <v>345</v>
      </c>
      <c r="G42" s="102">
        <v>7</v>
      </c>
      <c r="H42" s="102" t="s">
        <v>39</v>
      </c>
      <c r="I42" s="102">
        <v>21</v>
      </c>
      <c r="J42" s="52">
        <f t="shared" si="1"/>
        <v>42</v>
      </c>
    </row>
    <row r="43" spans="1:10" s="17" customFormat="1" ht="26.25" customHeight="1" x14ac:dyDescent="0.25">
      <c r="A43" s="102">
        <v>10</v>
      </c>
      <c r="B43" s="122" t="s">
        <v>285</v>
      </c>
      <c r="C43" s="122" t="s">
        <v>286</v>
      </c>
      <c r="D43" s="122" t="s">
        <v>46</v>
      </c>
      <c r="E43" s="102" t="s">
        <v>270</v>
      </c>
      <c r="F43" s="102" t="s">
        <v>710</v>
      </c>
      <c r="G43" s="102">
        <v>7</v>
      </c>
      <c r="H43" s="102" t="s">
        <v>8</v>
      </c>
      <c r="I43" s="133">
        <v>21</v>
      </c>
      <c r="J43" s="52">
        <f t="shared" si="1"/>
        <v>42</v>
      </c>
    </row>
    <row r="44" spans="1:10" s="17" customFormat="1" ht="19.5" customHeight="1" x14ac:dyDescent="0.25">
      <c r="A44" s="102">
        <v>3</v>
      </c>
      <c r="B44" s="102" t="s">
        <v>222</v>
      </c>
      <c r="C44" s="102" t="s">
        <v>69</v>
      </c>
      <c r="D44" s="102" t="s">
        <v>62</v>
      </c>
      <c r="E44" s="120" t="s">
        <v>213</v>
      </c>
      <c r="F44" s="120" t="s">
        <v>214</v>
      </c>
      <c r="G44" s="102">
        <v>7</v>
      </c>
      <c r="H44" s="102" t="s">
        <v>8</v>
      </c>
      <c r="I44" s="133">
        <v>20</v>
      </c>
      <c r="J44" s="52">
        <f t="shared" si="1"/>
        <v>40</v>
      </c>
    </row>
    <row r="45" spans="1:10" s="17" customFormat="1" ht="16.5" customHeight="1" x14ac:dyDescent="0.25">
      <c r="A45" s="102">
        <v>2</v>
      </c>
      <c r="B45" s="52" t="s">
        <v>530</v>
      </c>
      <c r="C45" s="52" t="s">
        <v>531</v>
      </c>
      <c r="D45" s="122" t="s">
        <v>141</v>
      </c>
      <c r="E45" s="120" t="s">
        <v>53</v>
      </c>
      <c r="F45" s="140" t="s">
        <v>529</v>
      </c>
      <c r="G45" s="102">
        <v>7</v>
      </c>
      <c r="H45" s="102" t="s">
        <v>21</v>
      </c>
      <c r="I45" s="133">
        <v>20</v>
      </c>
      <c r="J45" s="52">
        <f t="shared" si="1"/>
        <v>40</v>
      </c>
    </row>
    <row r="46" spans="1:10" s="144" customFormat="1" ht="16.5" customHeight="1" x14ac:dyDescent="0.25">
      <c r="A46" s="102">
        <v>1</v>
      </c>
      <c r="B46" s="86" t="s">
        <v>575</v>
      </c>
      <c r="C46" s="86" t="s">
        <v>61</v>
      </c>
      <c r="D46" s="86" t="s">
        <v>41</v>
      </c>
      <c r="E46" s="102" t="s">
        <v>576</v>
      </c>
      <c r="F46" s="102" t="s">
        <v>577</v>
      </c>
      <c r="G46" s="102">
        <v>7</v>
      </c>
      <c r="H46" s="102" t="s">
        <v>8</v>
      </c>
      <c r="I46" s="132">
        <v>20</v>
      </c>
      <c r="J46" s="52">
        <f t="shared" si="1"/>
        <v>40</v>
      </c>
    </row>
    <row r="47" spans="1:10" s="17" customFormat="1" ht="13.8" x14ac:dyDescent="0.25">
      <c r="A47" s="122">
        <v>5</v>
      </c>
      <c r="B47" s="122" t="s">
        <v>157</v>
      </c>
      <c r="C47" s="122" t="s">
        <v>110</v>
      </c>
      <c r="D47" s="122" t="s">
        <v>132</v>
      </c>
      <c r="E47" s="102" t="s">
        <v>155</v>
      </c>
      <c r="F47" s="102" t="s">
        <v>259</v>
      </c>
      <c r="G47" s="102">
        <v>7</v>
      </c>
      <c r="H47" s="102" t="s">
        <v>8</v>
      </c>
      <c r="I47" s="142">
        <v>20</v>
      </c>
      <c r="J47" s="52">
        <f t="shared" si="1"/>
        <v>40</v>
      </c>
    </row>
    <row r="48" spans="1:10" s="17" customFormat="1" ht="33.75" customHeight="1" x14ac:dyDescent="0.25">
      <c r="A48" s="102">
        <v>1</v>
      </c>
      <c r="B48" s="86" t="s">
        <v>785</v>
      </c>
      <c r="C48" s="86" t="s">
        <v>373</v>
      </c>
      <c r="D48" s="86" t="s">
        <v>786</v>
      </c>
      <c r="E48" s="102" t="s">
        <v>787</v>
      </c>
      <c r="F48" s="102" t="s">
        <v>788</v>
      </c>
      <c r="G48" s="102">
        <v>7</v>
      </c>
      <c r="H48" s="102" t="s">
        <v>8</v>
      </c>
      <c r="I48" s="132">
        <v>20</v>
      </c>
      <c r="J48" s="52">
        <f t="shared" si="1"/>
        <v>40</v>
      </c>
    </row>
    <row r="49" spans="1:10" s="17" customFormat="1" ht="29.25" customHeight="1" x14ac:dyDescent="0.25">
      <c r="A49" s="102">
        <v>2</v>
      </c>
      <c r="B49" s="122" t="s">
        <v>451</v>
      </c>
      <c r="C49" s="122" t="s">
        <v>69</v>
      </c>
      <c r="D49" s="122" t="s">
        <v>452</v>
      </c>
      <c r="E49" s="102" t="s">
        <v>107</v>
      </c>
      <c r="F49" s="102" t="s">
        <v>202</v>
      </c>
      <c r="G49" s="102">
        <v>7</v>
      </c>
      <c r="H49" s="102" t="s">
        <v>8</v>
      </c>
      <c r="I49" s="133">
        <v>19</v>
      </c>
      <c r="J49" s="52">
        <f t="shared" si="1"/>
        <v>38</v>
      </c>
    </row>
    <row r="50" spans="1:10" s="17" customFormat="1" ht="26.25" customHeight="1" x14ac:dyDescent="0.25">
      <c r="A50" s="122">
        <v>5</v>
      </c>
      <c r="B50" s="122" t="s">
        <v>368</v>
      </c>
      <c r="C50" s="122" t="s">
        <v>40</v>
      </c>
      <c r="D50" s="122" t="s">
        <v>12</v>
      </c>
      <c r="E50" s="102" t="s">
        <v>355</v>
      </c>
      <c r="F50" s="102" t="s">
        <v>367</v>
      </c>
      <c r="G50" s="102">
        <v>7</v>
      </c>
      <c r="H50" s="102" t="s">
        <v>8</v>
      </c>
      <c r="I50" s="142">
        <v>19</v>
      </c>
      <c r="J50" s="52">
        <f t="shared" si="1"/>
        <v>38</v>
      </c>
    </row>
    <row r="51" spans="1:10" s="17" customFormat="1" ht="26.25" customHeight="1" x14ac:dyDescent="0.25">
      <c r="A51" s="122">
        <v>5</v>
      </c>
      <c r="B51" s="122" t="s">
        <v>476</v>
      </c>
      <c r="C51" s="122" t="s">
        <v>22</v>
      </c>
      <c r="D51" s="122" t="s">
        <v>280</v>
      </c>
      <c r="E51" s="120" t="s">
        <v>137</v>
      </c>
      <c r="F51" s="120" t="s">
        <v>209</v>
      </c>
      <c r="G51" s="102">
        <v>7</v>
      </c>
      <c r="H51" s="102" t="s">
        <v>8</v>
      </c>
      <c r="I51" s="142">
        <v>18</v>
      </c>
      <c r="J51" s="52">
        <f t="shared" si="1"/>
        <v>36</v>
      </c>
    </row>
    <row r="52" spans="1:10" s="17" customFormat="1" ht="26.25" customHeight="1" x14ac:dyDescent="0.25">
      <c r="A52" s="102">
        <v>1</v>
      </c>
      <c r="B52" s="86" t="s">
        <v>709</v>
      </c>
      <c r="C52" s="86" t="s">
        <v>9</v>
      </c>
      <c r="D52" s="86" t="s">
        <v>38</v>
      </c>
      <c r="E52" s="102" t="s">
        <v>270</v>
      </c>
      <c r="F52" s="102" t="s">
        <v>710</v>
      </c>
      <c r="G52" s="102">
        <v>7</v>
      </c>
      <c r="H52" s="102" t="s">
        <v>8</v>
      </c>
      <c r="I52" s="133">
        <v>18</v>
      </c>
      <c r="J52" s="52">
        <f t="shared" si="1"/>
        <v>36</v>
      </c>
    </row>
    <row r="53" spans="1:10" s="17" customFormat="1" ht="26.25" customHeight="1" x14ac:dyDescent="0.25">
      <c r="A53" s="102">
        <v>3</v>
      </c>
      <c r="B53" s="86" t="s">
        <v>711</v>
      </c>
      <c r="C53" s="86" t="s">
        <v>93</v>
      </c>
      <c r="D53" s="86" t="s">
        <v>94</v>
      </c>
      <c r="E53" s="102" t="s">
        <v>270</v>
      </c>
      <c r="F53" s="102" t="s">
        <v>710</v>
      </c>
      <c r="G53" s="102">
        <v>7</v>
      </c>
      <c r="H53" s="102" t="s">
        <v>8</v>
      </c>
      <c r="I53" s="133">
        <v>18</v>
      </c>
      <c r="J53" s="52">
        <f t="shared" si="1"/>
        <v>36</v>
      </c>
    </row>
    <row r="54" spans="1:10" s="17" customFormat="1" ht="26.25" customHeight="1" x14ac:dyDescent="0.25">
      <c r="A54" s="102">
        <v>2</v>
      </c>
      <c r="B54" s="122" t="s">
        <v>789</v>
      </c>
      <c r="C54" s="122" t="s">
        <v>11</v>
      </c>
      <c r="D54" s="122" t="s">
        <v>58</v>
      </c>
      <c r="E54" s="120" t="s">
        <v>787</v>
      </c>
      <c r="F54" s="120" t="s">
        <v>788</v>
      </c>
      <c r="G54" s="102">
        <v>7</v>
      </c>
      <c r="H54" s="102" t="s">
        <v>8</v>
      </c>
      <c r="I54" s="133">
        <v>18</v>
      </c>
      <c r="J54" s="52">
        <f t="shared" si="1"/>
        <v>36</v>
      </c>
    </row>
    <row r="55" spans="1:10" s="17" customFormat="1" ht="26.25" customHeight="1" x14ac:dyDescent="0.25">
      <c r="A55" s="102">
        <v>3</v>
      </c>
      <c r="B55" s="86" t="s">
        <v>790</v>
      </c>
      <c r="C55" s="86" t="s">
        <v>791</v>
      </c>
      <c r="D55" s="86" t="s">
        <v>28</v>
      </c>
      <c r="E55" s="120" t="s">
        <v>787</v>
      </c>
      <c r="F55" s="120" t="s">
        <v>788</v>
      </c>
      <c r="G55" s="102">
        <v>7</v>
      </c>
      <c r="H55" s="102" t="s">
        <v>8</v>
      </c>
      <c r="I55" s="133">
        <v>18</v>
      </c>
      <c r="J55" s="52">
        <f t="shared" si="1"/>
        <v>36</v>
      </c>
    </row>
    <row r="56" spans="1:10" s="17" customFormat="1" ht="26.25" customHeight="1" x14ac:dyDescent="0.25">
      <c r="A56" s="102">
        <v>2</v>
      </c>
      <c r="B56" s="122" t="s">
        <v>472</v>
      </c>
      <c r="C56" s="122" t="s">
        <v>85</v>
      </c>
      <c r="D56" s="122"/>
      <c r="E56" s="120" t="s">
        <v>137</v>
      </c>
      <c r="F56" s="120" t="s">
        <v>209</v>
      </c>
      <c r="G56" s="102">
        <v>7</v>
      </c>
      <c r="H56" s="102" t="s">
        <v>21</v>
      </c>
      <c r="I56" s="133">
        <v>17</v>
      </c>
      <c r="J56" s="52">
        <f t="shared" si="1"/>
        <v>34</v>
      </c>
    </row>
    <row r="57" spans="1:10" s="17" customFormat="1" ht="26.25" customHeight="1" x14ac:dyDescent="0.25">
      <c r="A57" s="102">
        <v>9</v>
      </c>
      <c r="B57" s="86" t="s">
        <v>715</v>
      </c>
      <c r="C57" s="86" t="s">
        <v>102</v>
      </c>
      <c r="D57" s="86" t="s">
        <v>42</v>
      </c>
      <c r="E57" s="102" t="s">
        <v>270</v>
      </c>
      <c r="F57" s="102" t="s">
        <v>710</v>
      </c>
      <c r="G57" s="102">
        <v>7</v>
      </c>
      <c r="H57" s="102" t="s">
        <v>8</v>
      </c>
      <c r="I57" s="133">
        <v>17</v>
      </c>
      <c r="J57" s="52">
        <f t="shared" si="1"/>
        <v>34</v>
      </c>
    </row>
    <row r="58" spans="1:10" s="17" customFormat="1" ht="26.25" customHeight="1" x14ac:dyDescent="0.25">
      <c r="A58" s="102">
        <v>1</v>
      </c>
      <c r="B58" s="86" t="s">
        <v>482</v>
      </c>
      <c r="C58" s="86" t="s">
        <v>18</v>
      </c>
      <c r="D58" s="86" t="s">
        <v>46</v>
      </c>
      <c r="E58" s="102" t="s">
        <v>306</v>
      </c>
      <c r="F58" s="102" t="s">
        <v>307</v>
      </c>
      <c r="G58" s="102">
        <v>7</v>
      </c>
      <c r="H58" s="102" t="s">
        <v>20</v>
      </c>
      <c r="I58" s="132">
        <v>16</v>
      </c>
      <c r="J58" s="52">
        <f t="shared" si="1"/>
        <v>32</v>
      </c>
    </row>
    <row r="59" spans="1:10" s="17" customFormat="1" ht="26.25" customHeight="1" x14ac:dyDescent="0.25">
      <c r="A59" s="102">
        <v>11</v>
      </c>
      <c r="B59" s="86" t="s">
        <v>716</v>
      </c>
      <c r="C59" s="86" t="s">
        <v>49</v>
      </c>
      <c r="D59" s="86" t="s">
        <v>145</v>
      </c>
      <c r="E59" s="102" t="s">
        <v>270</v>
      </c>
      <c r="F59" s="102" t="s">
        <v>710</v>
      </c>
      <c r="G59" s="102">
        <v>7</v>
      </c>
      <c r="H59" s="102" t="s">
        <v>8</v>
      </c>
      <c r="I59" s="133">
        <v>16</v>
      </c>
      <c r="J59" s="52">
        <f t="shared" si="1"/>
        <v>32</v>
      </c>
    </row>
    <row r="60" spans="1:10" s="17" customFormat="1" ht="26.25" customHeight="1" x14ac:dyDescent="0.25">
      <c r="A60" s="102">
        <v>3</v>
      </c>
      <c r="B60" s="86" t="s">
        <v>453</v>
      </c>
      <c r="C60" s="86" t="s">
        <v>83</v>
      </c>
      <c r="D60" s="86" t="s">
        <v>28</v>
      </c>
      <c r="E60" s="102" t="s">
        <v>107</v>
      </c>
      <c r="F60" s="102" t="s">
        <v>202</v>
      </c>
      <c r="G60" s="102">
        <v>7</v>
      </c>
      <c r="H60" s="102" t="s">
        <v>8</v>
      </c>
      <c r="I60" s="133">
        <v>15</v>
      </c>
      <c r="J60" s="52">
        <f t="shared" si="1"/>
        <v>30</v>
      </c>
    </row>
    <row r="61" spans="1:10" s="17" customFormat="1" ht="26.25" customHeight="1" x14ac:dyDescent="0.25">
      <c r="A61" s="102">
        <v>2</v>
      </c>
      <c r="B61" s="122" t="s">
        <v>578</v>
      </c>
      <c r="C61" s="122" t="s">
        <v>579</v>
      </c>
      <c r="D61" s="122" t="s">
        <v>52</v>
      </c>
      <c r="E61" s="120" t="s">
        <v>576</v>
      </c>
      <c r="F61" s="120" t="s">
        <v>577</v>
      </c>
      <c r="G61" s="102">
        <v>7</v>
      </c>
      <c r="H61" s="102" t="s">
        <v>8</v>
      </c>
      <c r="I61" s="133">
        <v>15</v>
      </c>
      <c r="J61" s="52">
        <f t="shared" si="1"/>
        <v>30</v>
      </c>
    </row>
    <row r="62" spans="1:10" s="17" customFormat="1" ht="26.25" customHeight="1" x14ac:dyDescent="0.25">
      <c r="A62" s="102">
        <v>5</v>
      </c>
      <c r="B62" s="86" t="s">
        <v>713</v>
      </c>
      <c r="C62" s="86" t="s">
        <v>91</v>
      </c>
      <c r="D62" s="86" t="s">
        <v>92</v>
      </c>
      <c r="E62" s="102" t="s">
        <v>270</v>
      </c>
      <c r="F62" s="102" t="s">
        <v>710</v>
      </c>
      <c r="G62" s="102">
        <v>7</v>
      </c>
      <c r="H62" s="102" t="s">
        <v>8</v>
      </c>
      <c r="I62" s="133">
        <v>15</v>
      </c>
      <c r="J62" s="52">
        <f t="shared" si="1"/>
        <v>30</v>
      </c>
    </row>
    <row r="63" spans="1:10" s="17" customFormat="1" ht="26.25" customHeight="1" x14ac:dyDescent="0.25">
      <c r="A63" s="102">
        <v>1</v>
      </c>
      <c r="B63" s="86" t="s">
        <v>471</v>
      </c>
      <c r="C63" s="86" t="s">
        <v>67</v>
      </c>
      <c r="D63" s="86" t="s">
        <v>304</v>
      </c>
      <c r="E63" s="102" t="s">
        <v>137</v>
      </c>
      <c r="F63" s="102" t="s">
        <v>209</v>
      </c>
      <c r="G63" s="102">
        <v>7</v>
      </c>
      <c r="H63" s="102" t="s">
        <v>8</v>
      </c>
      <c r="I63" s="102">
        <v>14</v>
      </c>
      <c r="J63" s="52">
        <f t="shared" si="1"/>
        <v>28.000000000000004</v>
      </c>
    </row>
    <row r="64" spans="1:10" s="17" customFormat="1" ht="26.25" customHeight="1" x14ac:dyDescent="0.25">
      <c r="A64" s="122">
        <v>4</v>
      </c>
      <c r="B64" s="52" t="s">
        <v>475</v>
      </c>
      <c r="C64" s="52" t="s">
        <v>83</v>
      </c>
      <c r="D64" s="52" t="s">
        <v>52</v>
      </c>
      <c r="E64" s="120" t="s">
        <v>137</v>
      </c>
      <c r="F64" s="120" t="s">
        <v>209</v>
      </c>
      <c r="G64" s="102">
        <v>7</v>
      </c>
      <c r="H64" s="102" t="s">
        <v>8</v>
      </c>
      <c r="I64" s="142">
        <v>14</v>
      </c>
      <c r="J64" s="52">
        <f t="shared" si="1"/>
        <v>28.000000000000004</v>
      </c>
    </row>
    <row r="65" spans="1:10" s="17" customFormat="1" ht="26.25" customHeight="1" x14ac:dyDescent="0.25">
      <c r="A65" s="102">
        <v>4</v>
      </c>
      <c r="B65" s="86" t="s">
        <v>712</v>
      </c>
      <c r="C65" s="86" t="s">
        <v>88</v>
      </c>
      <c r="D65" s="86" t="s">
        <v>19</v>
      </c>
      <c r="E65" s="102" t="s">
        <v>270</v>
      </c>
      <c r="F65" s="102" t="s">
        <v>710</v>
      </c>
      <c r="G65" s="102">
        <v>7</v>
      </c>
      <c r="H65" s="102" t="s">
        <v>8</v>
      </c>
      <c r="I65" s="133">
        <v>14</v>
      </c>
      <c r="J65" s="52">
        <f t="shared" si="1"/>
        <v>28.000000000000004</v>
      </c>
    </row>
    <row r="66" spans="1:10" s="17" customFormat="1" ht="26.25" customHeight="1" x14ac:dyDescent="0.25">
      <c r="A66" s="102">
        <v>2</v>
      </c>
      <c r="B66" s="122" t="s">
        <v>778</v>
      </c>
      <c r="C66" s="122" t="s">
        <v>183</v>
      </c>
      <c r="D66" s="122" t="s">
        <v>92</v>
      </c>
      <c r="E66" s="102" t="s">
        <v>325</v>
      </c>
      <c r="F66" s="102" t="s">
        <v>326</v>
      </c>
      <c r="G66" s="102">
        <v>7</v>
      </c>
      <c r="H66" s="102" t="s">
        <v>8</v>
      </c>
      <c r="I66" s="133">
        <v>14</v>
      </c>
      <c r="J66" s="52">
        <f t="shared" si="1"/>
        <v>28.000000000000004</v>
      </c>
    </row>
    <row r="67" spans="1:10" s="17" customFormat="1" ht="26.25" customHeight="1" x14ac:dyDescent="0.25">
      <c r="A67" s="102">
        <v>3</v>
      </c>
      <c r="B67" s="86" t="s">
        <v>473</v>
      </c>
      <c r="C67" s="86" t="s">
        <v>474</v>
      </c>
      <c r="D67" s="86" t="s">
        <v>19</v>
      </c>
      <c r="E67" s="120" t="s">
        <v>137</v>
      </c>
      <c r="F67" s="120" t="s">
        <v>209</v>
      </c>
      <c r="G67" s="102">
        <v>7</v>
      </c>
      <c r="H67" s="102" t="s">
        <v>8</v>
      </c>
      <c r="I67" s="133">
        <v>13</v>
      </c>
      <c r="J67" s="52">
        <f t="shared" si="1"/>
        <v>26</v>
      </c>
    </row>
    <row r="68" spans="1:10" s="17" customFormat="1" ht="26.25" customHeight="1" x14ac:dyDescent="0.25">
      <c r="A68" s="102">
        <v>2</v>
      </c>
      <c r="B68" s="86" t="s">
        <v>483</v>
      </c>
      <c r="C68" s="86" t="s">
        <v>169</v>
      </c>
      <c r="D68" s="86" t="s">
        <v>12</v>
      </c>
      <c r="E68" s="102" t="s">
        <v>306</v>
      </c>
      <c r="F68" s="102" t="s">
        <v>307</v>
      </c>
      <c r="G68" s="102">
        <v>7</v>
      </c>
      <c r="H68" s="102" t="s">
        <v>8</v>
      </c>
      <c r="I68" s="133">
        <v>13</v>
      </c>
      <c r="J68" s="52">
        <f t="shared" ref="J68:J71" si="2">I68/$G$1*100</f>
        <v>26</v>
      </c>
    </row>
    <row r="69" spans="1:10" s="17" customFormat="1" ht="26.25" customHeight="1" x14ac:dyDescent="0.25">
      <c r="A69" s="102">
        <v>2</v>
      </c>
      <c r="B69" s="86" t="s">
        <v>348</v>
      </c>
      <c r="C69" s="86" t="s">
        <v>17</v>
      </c>
      <c r="D69" s="86" t="s">
        <v>290</v>
      </c>
      <c r="E69" s="102" t="s">
        <v>344</v>
      </c>
      <c r="F69" s="102" t="s">
        <v>345</v>
      </c>
      <c r="G69" s="102">
        <v>7</v>
      </c>
      <c r="H69" s="102" t="s">
        <v>39</v>
      </c>
      <c r="I69" s="133">
        <v>13</v>
      </c>
      <c r="J69" s="52">
        <f t="shared" si="2"/>
        <v>26</v>
      </c>
    </row>
    <row r="70" spans="1:10" s="17" customFormat="1" ht="26.25" customHeight="1" x14ac:dyDescent="0.25">
      <c r="A70" s="102">
        <v>2</v>
      </c>
      <c r="B70" s="86" t="s">
        <v>89</v>
      </c>
      <c r="C70" s="86" t="s">
        <v>90</v>
      </c>
      <c r="D70" s="86" t="s">
        <v>56</v>
      </c>
      <c r="E70" s="102" t="s">
        <v>270</v>
      </c>
      <c r="F70" s="102" t="s">
        <v>710</v>
      </c>
      <c r="G70" s="102">
        <v>7</v>
      </c>
      <c r="H70" s="102" t="s">
        <v>8</v>
      </c>
      <c r="I70" s="133">
        <v>12</v>
      </c>
      <c r="J70" s="52">
        <f t="shared" si="2"/>
        <v>24</v>
      </c>
    </row>
    <row r="71" spans="1:10" s="17" customFormat="1" ht="26.25" customHeight="1" x14ac:dyDescent="0.25">
      <c r="A71" s="102">
        <v>3</v>
      </c>
      <c r="B71" s="86" t="s">
        <v>532</v>
      </c>
      <c r="C71" s="86" t="s">
        <v>69</v>
      </c>
      <c r="D71" s="86" t="s">
        <v>42</v>
      </c>
      <c r="E71" s="120" t="s">
        <v>53</v>
      </c>
      <c r="F71" s="140" t="s">
        <v>529</v>
      </c>
      <c r="G71" s="102">
        <v>7</v>
      </c>
      <c r="H71" s="102" t="s">
        <v>8</v>
      </c>
      <c r="I71" s="133">
        <v>11</v>
      </c>
      <c r="J71" s="52">
        <f t="shared" si="2"/>
        <v>22</v>
      </c>
    </row>
  </sheetData>
  <sortState ref="A3:J71">
    <sortCondition descending="1" ref="I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3"/>
  <sheetViews>
    <sheetView topLeftCell="B2" workbookViewId="0">
      <selection activeCell="E2" sqref="E1:I1048576"/>
    </sheetView>
  </sheetViews>
  <sheetFormatPr defaultColWidth="9.109375" defaultRowHeight="13.2" x14ac:dyDescent="0.25"/>
  <cols>
    <col min="1" max="1" width="6.33203125" style="17" bestFit="1" customWidth="1"/>
    <col min="2" max="2" width="13.88671875" style="63" customWidth="1"/>
    <col min="3" max="3" width="12" style="63" customWidth="1"/>
    <col min="4" max="4" width="11.88671875" style="63" customWidth="1"/>
    <col min="5" max="5" width="29.21875" style="41" bestFit="1" customWidth="1"/>
    <col min="6" max="6" width="33.77734375" style="41" bestFit="1" customWidth="1"/>
    <col min="7" max="7" width="10" style="63" customWidth="1"/>
    <col min="8" max="8" width="11.6640625" style="42" bestFit="1" customWidth="1"/>
    <col min="9" max="9" width="11.88671875" style="43" customWidth="1"/>
    <col min="10" max="16384" width="9.109375" style="17"/>
  </cols>
  <sheetData>
    <row r="1" spans="1:10" ht="20.399999999999999" customHeight="1" x14ac:dyDescent="0.25">
      <c r="E1" s="41" t="s">
        <v>35</v>
      </c>
      <c r="F1" s="41" t="s">
        <v>33</v>
      </c>
      <c r="G1" s="63">
        <v>50</v>
      </c>
    </row>
    <row r="2" spans="1:10" ht="22.5" customHeight="1" x14ac:dyDescent="0.25">
      <c r="A2" s="44"/>
      <c r="B2" s="45"/>
      <c r="C2" s="45"/>
      <c r="D2" s="45"/>
      <c r="E2" s="47"/>
      <c r="F2" s="48"/>
      <c r="G2" s="46"/>
      <c r="H2" s="49"/>
      <c r="I2" s="50"/>
    </row>
    <row r="3" spans="1:10" ht="79.2" x14ac:dyDescent="0.25">
      <c r="A3" s="37" t="s">
        <v>0</v>
      </c>
      <c r="B3" s="51" t="s">
        <v>1</v>
      </c>
      <c r="C3" s="51" t="s">
        <v>2</v>
      </c>
      <c r="D3" s="51" t="s">
        <v>3</v>
      </c>
      <c r="E3" s="38" t="s">
        <v>7</v>
      </c>
      <c r="F3" s="38" t="s">
        <v>6</v>
      </c>
      <c r="G3" s="38" t="s">
        <v>4</v>
      </c>
      <c r="H3" s="37" t="s">
        <v>5</v>
      </c>
      <c r="I3" s="39" t="s">
        <v>806</v>
      </c>
      <c r="J3" s="38" t="s">
        <v>37</v>
      </c>
    </row>
    <row r="4" spans="1:10" ht="18.600000000000001" customHeight="1" x14ac:dyDescent="0.25">
      <c r="A4" s="55">
        <v>1</v>
      </c>
      <c r="B4" s="75" t="s">
        <v>138</v>
      </c>
      <c r="C4" s="91" t="s">
        <v>189</v>
      </c>
      <c r="D4" s="91" t="s">
        <v>30</v>
      </c>
      <c r="E4" s="87" t="s">
        <v>619</v>
      </c>
      <c r="F4" s="87" t="s">
        <v>620</v>
      </c>
      <c r="G4" s="87">
        <v>8</v>
      </c>
      <c r="H4" s="87" t="s">
        <v>20</v>
      </c>
      <c r="I4" s="152">
        <v>45</v>
      </c>
      <c r="J4" s="150">
        <f t="shared" ref="J4:J35" si="0">I4/$G$1*100</f>
        <v>90</v>
      </c>
    </row>
    <row r="5" spans="1:10" ht="18.600000000000001" customHeight="1" x14ac:dyDescent="0.25">
      <c r="A5" s="55">
        <v>1</v>
      </c>
      <c r="B5" s="56" t="s">
        <v>648</v>
      </c>
      <c r="C5" s="91" t="s">
        <v>43</v>
      </c>
      <c r="D5" s="91" t="s">
        <v>42</v>
      </c>
      <c r="E5" s="87" t="s">
        <v>387</v>
      </c>
      <c r="F5" s="87" t="s">
        <v>390</v>
      </c>
      <c r="G5" s="87">
        <v>8</v>
      </c>
      <c r="H5" s="87" t="s">
        <v>20</v>
      </c>
      <c r="I5" s="152">
        <v>44</v>
      </c>
      <c r="J5" s="150">
        <f t="shared" si="0"/>
        <v>88</v>
      </c>
    </row>
    <row r="6" spans="1:10" ht="18.600000000000001" customHeight="1" x14ac:dyDescent="0.25">
      <c r="A6" s="55">
        <v>2</v>
      </c>
      <c r="B6" s="82" t="s">
        <v>631</v>
      </c>
      <c r="C6" s="92" t="s">
        <v>632</v>
      </c>
      <c r="D6" s="92" t="s">
        <v>633</v>
      </c>
      <c r="E6" s="87" t="s">
        <v>619</v>
      </c>
      <c r="F6" s="87" t="s">
        <v>620</v>
      </c>
      <c r="G6" s="87">
        <v>8</v>
      </c>
      <c r="H6" s="148" t="s">
        <v>142</v>
      </c>
      <c r="I6" s="153">
        <v>43</v>
      </c>
      <c r="J6" s="150">
        <f t="shared" si="0"/>
        <v>86</v>
      </c>
    </row>
    <row r="7" spans="1:10" ht="18.600000000000001" customHeight="1" x14ac:dyDescent="0.25">
      <c r="A7" s="55">
        <v>1</v>
      </c>
      <c r="B7" s="56" t="s">
        <v>246</v>
      </c>
      <c r="C7" s="91" t="s">
        <v>97</v>
      </c>
      <c r="D7" s="91" t="s">
        <v>44</v>
      </c>
      <c r="E7" s="87" t="s">
        <v>316</v>
      </c>
      <c r="F7" s="87" t="s">
        <v>315</v>
      </c>
      <c r="G7" s="87">
        <v>8</v>
      </c>
      <c r="H7" s="87" t="s">
        <v>173</v>
      </c>
      <c r="I7" s="152">
        <v>42</v>
      </c>
      <c r="J7" s="150">
        <f t="shared" si="0"/>
        <v>84</v>
      </c>
    </row>
    <row r="8" spans="1:10" ht="18.600000000000001" customHeight="1" x14ac:dyDescent="0.25">
      <c r="A8" s="55">
        <v>3</v>
      </c>
      <c r="B8" s="83" t="s">
        <v>180</v>
      </c>
      <c r="C8" s="93" t="s">
        <v>130</v>
      </c>
      <c r="D8" s="93" t="s">
        <v>38</v>
      </c>
      <c r="E8" s="87" t="s">
        <v>619</v>
      </c>
      <c r="F8" s="87" t="s">
        <v>620</v>
      </c>
      <c r="G8" s="87">
        <v>8</v>
      </c>
      <c r="H8" s="148" t="s">
        <v>142</v>
      </c>
      <c r="I8" s="153">
        <v>42</v>
      </c>
      <c r="J8" s="150">
        <f t="shared" si="0"/>
        <v>84</v>
      </c>
    </row>
    <row r="9" spans="1:10" ht="18.600000000000001" customHeight="1" x14ac:dyDescent="0.25">
      <c r="A9" s="55">
        <v>2</v>
      </c>
      <c r="B9" s="58" t="s">
        <v>649</v>
      </c>
      <c r="C9" s="92" t="s">
        <v>102</v>
      </c>
      <c r="D9" s="92" t="s">
        <v>94</v>
      </c>
      <c r="E9" s="115" t="s">
        <v>387</v>
      </c>
      <c r="F9" s="115" t="s">
        <v>390</v>
      </c>
      <c r="G9" s="148">
        <v>8</v>
      </c>
      <c r="H9" s="148" t="s">
        <v>21</v>
      </c>
      <c r="I9" s="153">
        <v>42</v>
      </c>
      <c r="J9" s="150">
        <f t="shared" si="0"/>
        <v>84</v>
      </c>
    </row>
    <row r="10" spans="1:10" ht="18.600000000000001" customHeight="1" x14ac:dyDescent="0.25">
      <c r="A10" s="55">
        <v>3</v>
      </c>
      <c r="B10" s="60" t="s">
        <v>650</v>
      </c>
      <c r="C10" s="93" t="s">
        <v>651</v>
      </c>
      <c r="D10" s="93" t="s">
        <v>71</v>
      </c>
      <c r="E10" s="115" t="s">
        <v>387</v>
      </c>
      <c r="F10" s="115" t="s">
        <v>390</v>
      </c>
      <c r="G10" s="148">
        <v>8</v>
      </c>
      <c r="H10" s="148" t="s">
        <v>21</v>
      </c>
      <c r="I10" s="153">
        <v>42</v>
      </c>
      <c r="J10" s="150">
        <f t="shared" si="0"/>
        <v>84</v>
      </c>
    </row>
    <row r="11" spans="1:10" ht="18.600000000000001" customHeight="1" x14ac:dyDescent="0.25">
      <c r="A11" s="55">
        <v>2</v>
      </c>
      <c r="B11" s="58" t="s">
        <v>417</v>
      </c>
      <c r="C11" s="92" t="s">
        <v>97</v>
      </c>
      <c r="D11" s="92" t="s">
        <v>56</v>
      </c>
      <c r="E11" s="87" t="s">
        <v>316</v>
      </c>
      <c r="F11" s="115" t="s">
        <v>315</v>
      </c>
      <c r="G11" s="148">
        <v>8</v>
      </c>
      <c r="H11" s="148" t="s">
        <v>411</v>
      </c>
      <c r="I11" s="153">
        <v>41</v>
      </c>
      <c r="J11" s="150">
        <f t="shared" si="0"/>
        <v>82</v>
      </c>
    </row>
    <row r="12" spans="1:10" s="36" customFormat="1" ht="18.600000000000001" customHeight="1" x14ac:dyDescent="0.25">
      <c r="A12" s="55">
        <v>3</v>
      </c>
      <c r="B12" s="60" t="s">
        <v>418</v>
      </c>
      <c r="C12" s="93" t="s">
        <v>17</v>
      </c>
      <c r="D12" s="93" t="s">
        <v>12</v>
      </c>
      <c r="E12" s="87" t="s">
        <v>316</v>
      </c>
      <c r="F12" s="115" t="s">
        <v>315</v>
      </c>
      <c r="G12" s="148">
        <v>8</v>
      </c>
      <c r="H12" s="148" t="s">
        <v>411</v>
      </c>
      <c r="I12" s="153">
        <v>41</v>
      </c>
      <c r="J12" s="150">
        <f t="shared" si="0"/>
        <v>82</v>
      </c>
    </row>
    <row r="13" spans="1:10" s="36" customFormat="1" ht="18.600000000000001" customHeight="1" x14ac:dyDescent="0.25">
      <c r="A13" s="59">
        <v>4</v>
      </c>
      <c r="B13" s="77" t="s">
        <v>179</v>
      </c>
      <c r="C13" s="94" t="s">
        <v>91</v>
      </c>
      <c r="D13" s="94" t="s">
        <v>31</v>
      </c>
      <c r="E13" s="87" t="s">
        <v>619</v>
      </c>
      <c r="F13" s="87" t="s">
        <v>620</v>
      </c>
      <c r="G13" s="87">
        <v>8</v>
      </c>
      <c r="H13" s="148" t="s">
        <v>8</v>
      </c>
      <c r="I13" s="149">
        <v>41</v>
      </c>
      <c r="J13" s="150">
        <f t="shared" si="0"/>
        <v>82</v>
      </c>
    </row>
    <row r="14" spans="1:10" ht="18.600000000000001" customHeight="1" x14ac:dyDescent="0.25">
      <c r="A14" s="55">
        <v>4</v>
      </c>
      <c r="B14" s="56" t="s">
        <v>652</v>
      </c>
      <c r="C14" s="91" t="s">
        <v>9</v>
      </c>
      <c r="D14" s="91" t="s">
        <v>42</v>
      </c>
      <c r="E14" s="87" t="s">
        <v>387</v>
      </c>
      <c r="F14" s="87" t="s">
        <v>390</v>
      </c>
      <c r="G14" s="87">
        <v>8</v>
      </c>
      <c r="H14" s="87" t="s">
        <v>21</v>
      </c>
      <c r="I14" s="152">
        <v>41</v>
      </c>
      <c r="J14" s="150">
        <f t="shared" si="0"/>
        <v>82</v>
      </c>
    </row>
    <row r="15" spans="1:10" ht="18.600000000000001" customHeight="1" x14ac:dyDescent="0.25">
      <c r="A15" s="55">
        <v>5</v>
      </c>
      <c r="B15" s="56" t="s">
        <v>653</v>
      </c>
      <c r="C15" s="91" t="s">
        <v>22</v>
      </c>
      <c r="D15" s="91" t="s">
        <v>654</v>
      </c>
      <c r="E15" s="87" t="s">
        <v>387</v>
      </c>
      <c r="F15" s="87" t="s">
        <v>390</v>
      </c>
      <c r="G15" s="87">
        <v>8</v>
      </c>
      <c r="H15" s="87" t="s">
        <v>21</v>
      </c>
      <c r="I15" s="152">
        <v>41</v>
      </c>
      <c r="J15" s="150">
        <f t="shared" si="0"/>
        <v>82</v>
      </c>
    </row>
    <row r="16" spans="1:10" ht="18.600000000000001" customHeight="1" x14ac:dyDescent="0.25">
      <c r="A16" s="59">
        <v>4</v>
      </c>
      <c r="B16" s="62" t="s">
        <v>419</v>
      </c>
      <c r="C16" s="148" t="s">
        <v>43</v>
      </c>
      <c r="D16" s="148" t="s">
        <v>42</v>
      </c>
      <c r="E16" s="87" t="s">
        <v>316</v>
      </c>
      <c r="F16" s="115" t="s">
        <v>315</v>
      </c>
      <c r="G16" s="148">
        <v>8</v>
      </c>
      <c r="H16" s="148" t="s">
        <v>411</v>
      </c>
      <c r="I16" s="149">
        <v>40</v>
      </c>
      <c r="J16" s="150">
        <f t="shared" si="0"/>
        <v>80</v>
      </c>
    </row>
    <row r="17" spans="1:10" ht="18.600000000000001" customHeight="1" x14ac:dyDescent="0.25">
      <c r="A17" s="55">
        <v>1</v>
      </c>
      <c r="B17" s="56" t="s">
        <v>454</v>
      </c>
      <c r="C17" s="91" t="s">
        <v>9</v>
      </c>
      <c r="D17" s="91" t="s">
        <v>62</v>
      </c>
      <c r="E17" s="87" t="s">
        <v>107</v>
      </c>
      <c r="F17" s="156" t="s">
        <v>202</v>
      </c>
      <c r="G17" s="87">
        <v>8</v>
      </c>
      <c r="H17" s="157" t="s">
        <v>20</v>
      </c>
      <c r="I17" s="152">
        <v>40</v>
      </c>
      <c r="J17" s="150">
        <f t="shared" si="0"/>
        <v>80</v>
      </c>
    </row>
    <row r="18" spans="1:10" ht="18.600000000000001" customHeight="1" x14ac:dyDescent="0.25">
      <c r="A18" s="55">
        <v>1</v>
      </c>
      <c r="B18" s="56" t="s">
        <v>502</v>
      </c>
      <c r="C18" s="91" t="s">
        <v>139</v>
      </c>
      <c r="D18" s="91" t="s">
        <v>19</v>
      </c>
      <c r="E18" s="87" t="s">
        <v>503</v>
      </c>
      <c r="F18" s="156" t="s">
        <v>504</v>
      </c>
      <c r="G18" s="87">
        <v>8</v>
      </c>
      <c r="H18" s="157" t="s">
        <v>20</v>
      </c>
      <c r="I18" s="152">
        <v>40</v>
      </c>
      <c r="J18" s="150">
        <f t="shared" si="0"/>
        <v>80</v>
      </c>
    </row>
    <row r="19" spans="1:10" ht="18.600000000000001" customHeight="1" x14ac:dyDescent="0.25">
      <c r="A19" s="57">
        <v>1</v>
      </c>
      <c r="B19" s="80" t="s">
        <v>548</v>
      </c>
      <c r="C19" s="116" t="s">
        <v>549</v>
      </c>
      <c r="D19" s="93" t="s">
        <v>66</v>
      </c>
      <c r="E19" s="87" t="s">
        <v>253</v>
      </c>
      <c r="F19" s="156" t="s">
        <v>250</v>
      </c>
      <c r="G19" s="87">
        <v>8</v>
      </c>
      <c r="H19" s="157" t="s">
        <v>20</v>
      </c>
      <c r="I19" s="87">
        <v>39</v>
      </c>
      <c r="J19" s="150">
        <f t="shared" si="0"/>
        <v>78</v>
      </c>
    </row>
    <row r="20" spans="1:10" ht="18.600000000000001" customHeight="1" x14ac:dyDescent="0.25">
      <c r="A20" s="55">
        <v>1</v>
      </c>
      <c r="B20" s="56" t="s">
        <v>539</v>
      </c>
      <c r="C20" s="91" t="s">
        <v>73</v>
      </c>
      <c r="D20" s="91" t="s">
        <v>58</v>
      </c>
      <c r="E20" s="87" t="s">
        <v>188</v>
      </c>
      <c r="F20" s="87" t="s">
        <v>233</v>
      </c>
      <c r="G20" s="87">
        <v>8</v>
      </c>
      <c r="H20" s="87" t="s">
        <v>39</v>
      </c>
      <c r="I20" s="152">
        <v>38</v>
      </c>
      <c r="J20" s="150">
        <f t="shared" si="0"/>
        <v>76</v>
      </c>
    </row>
    <row r="21" spans="1:10" ht="18.600000000000001" customHeight="1" x14ac:dyDescent="0.25">
      <c r="A21" s="57">
        <v>2</v>
      </c>
      <c r="B21" s="80" t="s">
        <v>550</v>
      </c>
      <c r="C21" s="116" t="s">
        <v>551</v>
      </c>
      <c r="D21" s="92" t="s">
        <v>44</v>
      </c>
      <c r="E21" s="87" t="s">
        <v>253</v>
      </c>
      <c r="F21" s="87" t="s">
        <v>250</v>
      </c>
      <c r="G21" s="148">
        <v>8</v>
      </c>
      <c r="H21" s="148" t="s">
        <v>21</v>
      </c>
      <c r="I21" s="153">
        <v>37</v>
      </c>
      <c r="J21" s="150">
        <f t="shared" si="0"/>
        <v>74</v>
      </c>
    </row>
    <row r="22" spans="1:10" ht="18.600000000000001" customHeight="1" x14ac:dyDescent="0.25">
      <c r="A22" s="59">
        <v>5</v>
      </c>
      <c r="B22" s="77" t="s">
        <v>634</v>
      </c>
      <c r="C22" s="94" t="s">
        <v>15</v>
      </c>
      <c r="D22" s="94" t="s">
        <v>151</v>
      </c>
      <c r="E22" s="87" t="s">
        <v>619</v>
      </c>
      <c r="F22" s="87" t="s">
        <v>620</v>
      </c>
      <c r="G22" s="87">
        <v>8</v>
      </c>
      <c r="H22" s="148" t="s">
        <v>8</v>
      </c>
      <c r="I22" s="149">
        <v>36</v>
      </c>
      <c r="J22" s="150">
        <f t="shared" si="0"/>
        <v>72</v>
      </c>
    </row>
    <row r="23" spans="1:10" ht="18.600000000000001" customHeight="1" x14ac:dyDescent="0.25">
      <c r="A23" s="58">
        <v>1</v>
      </c>
      <c r="B23" s="85" t="s">
        <v>717</v>
      </c>
      <c r="C23" s="161" t="s">
        <v>135</v>
      </c>
      <c r="D23" s="161" t="s">
        <v>58</v>
      </c>
      <c r="E23" s="148" t="s">
        <v>270</v>
      </c>
      <c r="F23" s="148" t="s">
        <v>710</v>
      </c>
      <c r="G23" s="148">
        <v>8</v>
      </c>
      <c r="H23" s="87" t="s">
        <v>8</v>
      </c>
      <c r="I23" s="162">
        <v>36</v>
      </c>
      <c r="J23" s="150">
        <f t="shared" si="0"/>
        <v>72</v>
      </c>
    </row>
    <row r="24" spans="1:10" ht="18.600000000000001" customHeight="1" x14ac:dyDescent="0.25">
      <c r="A24" s="59">
        <v>5</v>
      </c>
      <c r="B24" s="58" t="s">
        <v>420</v>
      </c>
      <c r="C24" s="92" t="s">
        <v>45</v>
      </c>
      <c r="D24" s="92" t="s">
        <v>145</v>
      </c>
      <c r="E24" s="87" t="s">
        <v>316</v>
      </c>
      <c r="F24" s="115" t="s">
        <v>315</v>
      </c>
      <c r="G24" s="148">
        <v>8</v>
      </c>
      <c r="H24" s="148" t="s">
        <v>411</v>
      </c>
      <c r="I24" s="149">
        <v>35</v>
      </c>
      <c r="J24" s="150">
        <f t="shared" si="0"/>
        <v>70</v>
      </c>
    </row>
    <row r="25" spans="1:10" ht="18.600000000000001" customHeight="1" x14ac:dyDescent="0.25">
      <c r="A25" s="55">
        <v>1</v>
      </c>
      <c r="B25" s="56" t="s">
        <v>245</v>
      </c>
      <c r="C25" s="91" t="s">
        <v>29</v>
      </c>
      <c r="D25" s="91" t="s">
        <v>46</v>
      </c>
      <c r="E25" s="87" t="s">
        <v>155</v>
      </c>
      <c r="F25" s="87" t="s">
        <v>255</v>
      </c>
      <c r="G25" s="148">
        <v>8</v>
      </c>
      <c r="H25" s="87" t="s">
        <v>20</v>
      </c>
      <c r="I25" s="152">
        <v>35</v>
      </c>
      <c r="J25" s="150">
        <f t="shared" si="0"/>
        <v>70</v>
      </c>
    </row>
    <row r="26" spans="1:10" ht="18.600000000000001" customHeight="1" x14ac:dyDescent="0.25">
      <c r="A26" s="59">
        <v>6</v>
      </c>
      <c r="B26" s="82" t="s">
        <v>143</v>
      </c>
      <c r="C26" s="92" t="s">
        <v>125</v>
      </c>
      <c r="D26" s="92" t="s">
        <v>19</v>
      </c>
      <c r="E26" s="87" t="s">
        <v>619</v>
      </c>
      <c r="F26" s="87" t="s">
        <v>620</v>
      </c>
      <c r="G26" s="87">
        <v>8</v>
      </c>
      <c r="H26" s="148" t="s">
        <v>8</v>
      </c>
      <c r="I26" s="149">
        <v>35</v>
      </c>
      <c r="J26" s="150">
        <f t="shared" si="0"/>
        <v>70</v>
      </c>
    </row>
    <row r="27" spans="1:10" ht="18.600000000000001" customHeight="1" x14ac:dyDescent="0.25">
      <c r="A27" s="62">
        <v>2</v>
      </c>
      <c r="B27" s="58" t="s">
        <v>718</v>
      </c>
      <c r="C27" s="92" t="s">
        <v>425</v>
      </c>
      <c r="D27" s="92" t="s">
        <v>42</v>
      </c>
      <c r="E27" s="148" t="s">
        <v>270</v>
      </c>
      <c r="F27" s="148" t="s">
        <v>710</v>
      </c>
      <c r="G27" s="148">
        <v>8</v>
      </c>
      <c r="H27" s="87" t="s">
        <v>8</v>
      </c>
      <c r="I27" s="153">
        <v>35</v>
      </c>
      <c r="J27" s="150">
        <f t="shared" si="0"/>
        <v>70</v>
      </c>
    </row>
    <row r="28" spans="1:10" ht="18.600000000000001" customHeight="1" x14ac:dyDescent="0.25">
      <c r="A28" s="55">
        <v>2</v>
      </c>
      <c r="B28" s="56" t="s">
        <v>593</v>
      </c>
      <c r="C28" s="91" t="s">
        <v>108</v>
      </c>
      <c r="D28" s="91" t="s">
        <v>52</v>
      </c>
      <c r="E28" s="87" t="s">
        <v>155</v>
      </c>
      <c r="F28" s="87" t="s">
        <v>255</v>
      </c>
      <c r="G28" s="148">
        <v>8</v>
      </c>
      <c r="H28" s="87" t="s">
        <v>21</v>
      </c>
      <c r="I28" s="152">
        <v>34</v>
      </c>
      <c r="J28" s="150">
        <f t="shared" si="0"/>
        <v>68</v>
      </c>
    </row>
    <row r="29" spans="1:10" s="36" customFormat="1" ht="18.600000000000001" customHeight="1" x14ac:dyDescent="0.25">
      <c r="A29" s="62">
        <v>3</v>
      </c>
      <c r="B29" s="85" t="s">
        <v>719</v>
      </c>
      <c r="C29" s="161" t="s">
        <v>77</v>
      </c>
      <c r="D29" s="173" t="s">
        <v>101</v>
      </c>
      <c r="E29" s="175" t="s">
        <v>270</v>
      </c>
      <c r="F29" s="148" t="s">
        <v>710</v>
      </c>
      <c r="G29" s="148">
        <v>8</v>
      </c>
      <c r="H29" s="87" t="s">
        <v>8</v>
      </c>
      <c r="I29" s="153">
        <v>34</v>
      </c>
      <c r="J29" s="150">
        <f t="shared" si="0"/>
        <v>68</v>
      </c>
    </row>
    <row r="30" spans="1:10" s="36" customFormat="1" ht="18.600000000000001" customHeight="1" x14ac:dyDescent="0.25">
      <c r="A30" s="58">
        <v>4</v>
      </c>
      <c r="B30" s="85" t="s">
        <v>720</v>
      </c>
      <c r="C30" s="161" t="s">
        <v>407</v>
      </c>
      <c r="D30" s="173" t="s">
        <v>95</v>
      </c>
      <c r="E30" s="175" t="s">
        <v>270</v>
      </c>
      <c r="F30" s="148" t="s">
        <v>710</v>
      </c>
      <c r="G30" s="148">
        <v>8</v>
      </c>
      <c r="H30" s="87" t="s">
        <v>8</v>
      </c>
      <c r="I30" s="149">
        <v>33</v>
      </c>
      <c r="J30" s="150">
        <f t="shared" si="0"/>
        <v>66</v>
      </c>
    </row>
    <row r="31" spans="1:10" s="36" customFormat="1" ht="18.600000000000001" customHeight="1" x14ac:dyDescent="0.25">
      <c r="A31" s="55">
        <v>1</v>
      </c>
      <c r="B31" s="56" t="s">
        <v>308</v>
      </c>
      <c r="C31" s="91" t="s">
        <v>57</v>
      </c>
      <c r="D31" s="174" t="s">
        <v>309</v>
      </c>
      <c r="E31" s="158" t="s">
        <v>306</v>
      </c>
      <c r="F31" s="87" t="s">
        <v>307</v>
      </c>
      <c r="G31" s="87">
        <v>8</v>
      </c>
      <c r="H31" s="87" t="s">
        <v>20</v>
      </c>
      <c r="I31" s="152">
        <v>32</v>
      </c>
      <c r="J31" s="150">
        <f t="shared" si="0"/>
        <v>64</v>
      </c>
    </row>
    <row r="32" spans="1:10" s="36" customFormat="1" ht="18.600000000000001" customHeight="1" x14ac:dyDescent="0.25">
      <c r="A32" s="55">
        <v>2</v>
      </c>
      <c r="B32" s="58" t="s">
        <v>247</v>
      </c>
      <c r="C32" s="92" t="s">
        <v>295</v>
      </c>
      <c r="D32" s="118" t="s">
        <v>276</v>
      </c>
      <c r="E32" s="176" t="s">
        <v>213</v>
      </c>
      <c r="F32" s="87" t="s">
        <v>230</v>
      </c>
      <c r="G32" s="148">
        <v>8</v>
      </c>
      <c r="H32" s="87" t="s">
        <v>8</v>
      </c>
      <c r="I32" s="153">
        <v>32</v>
      </c>
      <c r="J32" s="150">
        <f t="shared" si="0"/>
        <v>64</v>
      </c>
    </row>
    <row r="33" spans="1:14" s="36" customFormat="1" ht="18.600000000000001" customHeight="1" x14ac:dyDescent="0.25">
      <c r="A33" s="57">
        <v>3</v>
      </c>
      <c r="B33" s="80" t="s">
        <v>552</v>
      </c>
      <c r="C33" s="116" t="s">
        <v>553</v>
      </c>
      <c r="D33" s="159" t="s">
        <v>13</v>
      </c>
      <c r="E33" s="158" t="s">
        <v>253</v>
      </c>
      <c r="F33" s="87" t="s">
        <v>250</v>
      </c>
      <c r="G33" s="148">
        <v>8</v>
      </c>
      <c r="H33" s="148" t="s">
        <v>21</v>
      </c>
      <c r="I33" s="153">
        <v>32</v>
      </c>
      <c r="J33" s="150">
        <f t="shared" si="0"/>
        <v>64</v>
      </c>
    </row>
    <row r="34" spans="1:14" s="36" customFormat="1" ht="18.600000000000001" customHeight="1" x14ac:dyDescent="0.25">
      <c r="A34" s="58">
        <v>8</v>
      </c>
      <c r="B34" s="85" t="s">
        <v>287</v>
      </c>
      <c r="C34" s="161" t="s">
        <v>288</v>
      </c>
      <c r="D34" s="161" t="s">
        <v>42</v>
      </c>
      <c r="E34" s="175" t="s">
        <v>270</v>
      </c>
      <c r="F34" s="148" t="s">
        <v>710</v>
      </c>
      <c r="G34" s="148">
        <v>8</v>
      </c>
      <c r="H34" s="87" t="s">
        <v>8</v>
      </c>
      <c r="I34" s="149">
        <v>32</v>
      </c>
      <c r="J34" s="150">
        <f t="shared" si="0"/>
        <v>64</v>
      </c>
    </row>
    <row r="35" spans="1:14" s="36" customFormat="1" ht="18.600000000000001" customHeight="1" x14ac:dyDescent="0.25">
      <c r="A35" s="55">
        <v>1</v>
      </c>
      <c r="B35" s="56" t="s">
        <v>779</v>
      </c>
      <c r="C35" s="91" t="s">
        <v>47</v>
      </c>
      <c r="D35" s="174" t="s">
        <v>359</v>
      </c>
      <c r="E35" s="158" t="s">
        <v>337</v>
      </c>
      <c r="F35" s="87" t="s">
        <v>326</v>
      </c>
      <c r="G35" s="87">
        <v>8</v>
      </c>
      <c r="H35" s="87" t="s">
        <v>8</v>
      </c>
      <c r="I35" s="152">
        <v>32</v>
      </c>
      <c r="J35" s="150">
        <f t="shared" si="0"/>
        <v>64</v>
      </c>
    </row>
    <row r="36" spans="1:14" s="181" customFormat="1" ht="18.600000000000001" customHeight="1" x14ac:dyDescent="0.25">
      <c r="A36" s="55">
        <v>1</v>
      </c>
      <c r="B36" s="56" t="s">
        <v>89</v>
      </c>
      <c r="C36" s="91" t="s">
        <v>65</v>
      </c>
      <c r="D36" s="174" t="s">
        <v>94</v>
      </c>
      <c r="E36" s="176" t="s">
        <v>213</v>
      </c>
      <c r="F36" s="87" t="s">
        <v>230</v>
      </c>
      <c r="G36" s="87">
        <v>8</v>
      </c>
      <c r="H36" s="87" t="s">
        <v>8</v>
      </c>
      <c r="I36" s="152">
        <v>31</v>
      </c>
      <c r="J36" s="150">
        <f t="shared" ref="J36:J67" si="1">I36/$G$1*100</f>
        <v>62</v>
      </c>
    </row>
    <row r="37" spans="1:14" s="36" customFormat="1" ht="18.600000000000001" customHeight="1" x14ac:dyDescent="0.25">
      <c r="A37" s="59">
        <v>4</v>
      </c>
      <c r="B37" s="80" t="s">
        <v>554</v>
      </c>
      <c r="C37" s="116" t="s">
        <v>69</v>
      </c>
      <c r="D37" s="145" t="s">
        <v>12</v>
      </c>
      <c r="E37" s="158" t="s">
        <v>253</v>
      </c>
      <c r="F37" s="87" t="s">
        <v>250</v>
      </c>
      <c r="G37" s="148">
        <v>8</v>
      </c>
      <c r="H37" s="148" t="s">
        <v>21</v>
      </c>
      <c r="I37" s="149">
        <v>31</v>
      </c>
      <c r="J37" s="150">
        <f t="shared" si="1"/>
        <v>62</v>
      </c>
    </row>
    <row r="38" spans="1:14" s="36" customFormat="1" ht="18.600000000000001" customHeight="1" x14ac:dyDescent="0.25">
      <c r="A38" s="57">
        <v>1</v>
      </c>
      <c r="B38" s="69" t="s">
        <v>350</v>
      </c>
      <c r="C38" s="154" t="s">
        <v>29</v>
      </c>
      <c r="D38" s="154" t="s">
        <v>52</v>
      </c>
      <c r="E38" s="158" t="s">
        <v>344</v>
      </c>
      <c r="F38" s="87" t="s">
        <v>345</v>
      </c>
      <c r="G38" s="87">
        <v>8</v>
      </c>
      <c r="H38" s="87" t="s">
        <v>20</v>
      </c>
      <c r="I38" s="87">
        <v>31</v>
      </c>
      <c r="J38" s="150">
        <f t="shared" si="1"/>
        <v>62</v>
      </c>
      <c r="K38" s="182"/>
      <c r="L38" s="182"/>
      <c r="M38" s="182"/>
      <c r="N38" s="182"/>
    </row>
    <row r="39" spans="1:14" s="36" customFormat="1" ht="18.600000000000001" customHeight="1" x14ac:dyDescent="0.25">
      <c r="A39" s="58">
        <v>7</v>
      </c>
      <c r="B39" s="85" t="s">
        <v>723</v>
      </c>
      <c r="C39" s="161" t="s">
        <v>23</v>
      </c>
      <c r="D39" s="161" t="s">
        <v>724</v>
      </c>
      <c r="E39" s="175" t="s">
        <v>270</v>
      </c>
      <c r="F39" s="148" t="s">
        <v>710</v>
      </c>
      <c r="G39" s="148">
        <v>8</v>
      </c>
      <c r="H39" s="87" t="s">
        <v>8</v>
      </c>
      <c r="I39" s="149">
        <v>31</v>
      </c>
      <c r="J39" s="150">
        <f t="shared" si="1"/>
        <v>62</v>
      </c>
    </row>
    <row r="40" spans="1:14" ht="18.600000000000001" customHeight="1" x14ac:dyDescent="0.25">
      <c r="A40" s="55">
        <v>1</v>
      </c>
      <c r="B40" s="56" t="s">
        <v>792</v>
      </c>
      <c r="C40" s="91" t="s">
        <v>23</v>
      </c>
      <c r="D40" s="91" t="s">
        <v>10</v>
      </c>
      <c r="E40" s="87" t="s">
        <v>787</v>
      </c>
      <c r="F40" s="87" t="s">
        <v>788</v>
      </c>
      <c r="G40" s="87">
        <v>8</v>
      </c>
      <c r="H40" s="87" t="s">
        <v>173</v>
      </c>
      <c r="I40" s="152">
        <v>31</v>
      </c>
      <c r="J40" s="150">
        <f t="shared" si="1"/>
        <v>62</v>
      </c>
    </row>
    <row r="41" spans="1:14" ht="18.600000000000001" customHeight="1" x14ac:dyDescent="0.25">
      <c r="A41" s="55">
        <v>3</v>
      </c>
      <c r="B41" s="60" t="s">
        <v>490</v>
      </c>
      <c r="C41" s="93" t="s">
        <v>108</v>
      </c>
      <c r="D41" s="93" t="s">
        <v>115</v>
      </c>
      <c r="E41" s="155" t="s">
        <v>213</v>
      </c>
      <c r="F41" s="87" t="s">
        <v>230</v>
      </c>
      <c r="G41" s="148">
        <v>8</v>
      </c>
      <c r="H41" s="87" t="s">
        <v>8</v>
      </c>
      <c r="I41" s="153">
        <v>30</v>
      </c>
      <c r="J41" s="150">
        <f t="shared" si="1"/>
        <v>60</v>
      </c>
    </row>
    <row r="42" spans="1:14" ht="18.600000000000001" customHeight="1" x14ac:dyDescent="0.25">
      <c r="A42" s="55">
        <v>2</v>
      </c>
      <c r="B42" s="56" t="s">
        <v>540</v>
      </c>
      <c r="C42" s="91" t="s">
        <v>48</v>
      </c>
      <c r="D42" s="91" t="s">
        <v>123</v>
      </c>
      <c r="E42" s="87" t="s">
        <v>188</v>
      </c>
      <c r="F42" s="87" t="s">
        <v>233</v>
      </c>
      <c r="G42" s="87">
        <v>8</v>
      </c>
      <c r="H42" s="87" t="s">
        <v>39</v>
      </c>
      <c r="I42" s="152">
        <v>30</v>
      </c>
      <c r="J42" s="150">
        <f t="shared" si="1"/>
        <v>60</v>
      </c>
    </row>
    <row r="43" spans="1:14" ht="18.600000000000001" customHeight="1" x14ac:dyDescent="0.25">
      <c r="A43" s="55">
        <v>3</v>
      </c>
      <c r="B43" s="56" t="s">
        <v>261</v>
      </c>
      <c r="C43" s="91" t="s">
        <v>85</v>
      </c>
      <c r="D43" s="91" t="s">
        <v>13</v>
      </c>
      <c r="E43" s="87" t="s">
        <v>155</v>
      </c>
      <c r="F43" s="87" t="s">
        <v>255</v>
      </c>
      <c r="G43" s="148">
        <v>8</v>
      </c>
      <c r="H43" s="87" t="s">
        <v>8</v>
      </c>
      <c r="I43" s="152">
        <v>30</v>
      </c>
      <c r="J43" s="150">
        <f t="shared" si="1"/>
        <v>60</v>
      </c>
    </row>
    <row r="44" spans="1:14" ht="18.600000000000001" customHeight="1" x14ac:dyDescent="0.25">
      <c r="A44" s="55">
        <v>4</v>
      </c>
      <c r="B44" s="56" t="s">
        <v>261</v>
      </c>
      <c r="C44" s="91" t="s">
        <v>14</v>
      </c>
      <c r="D44" s="91" t="s">
        <v>52</v>
      </c>
      <c r="E44" s="87" t="s">
        <v>155</v>
      </c>
      <c r="F44" s="87" t="s">
        <v>255</v>
      </c>
      <c r="G44" s="148">
        <v>8</v>
      </c>
      <c r="H44" s="87" t="s">
        <v>8</v>
      </c>
      <c r="I44" s="152">
        <v>30</v>
      </c>
      <c r="J44" s="150">
        <f t="shared" si="1"/>
        <v>60</v>
      </c>
    </row>
    <row r="45" spans="1:14" ht="18.600000000000001" customHeight="1" x14ac:dyDescent="0.25">
      <c r="A45" s="55">
        <v>5</v>
      </c>
      <c r="B45" s="56" t="s">
        <v>260</v>
      </c>
      <c r="C45" s="91" t="s">
        <v>23</v>
      </c>
      <c r="D45" s="91" t="s">
        <v>128</v>
      </c>
      <c r="E45" s="87" t="s">
        <v>155</v>
      </c>
      <c r="F45" s="87" t="s">
        <v>255</v>
      </c>
      <c r="G45" s="148">
        <v>8</v>
      </c>
      <c r="H45" s="87" t="s">
        <v>8</v>
      </c>
      <c r="I45" s="152">
        <v>30</v>
      </c>
      <c r="J45" s="150">
        <f t="shared" si="1"/>
        <v>60</v>
      </c>
    </row>
    <row r="46" spans="1:14" ht="18.600000000000001" customHeight="1" x14ac:dyDescent="0.25">
      <c r="A46" s="55">
        <v>6</v>
      </c>
      <c r="B46" s="56" t="s">
        <v>594</v>
      </c>
      <c r="C46" s="91" t="s">
        <v>595</v>
      </c>
      <c r="D46" s="91" t="s">
        <v>365</v>
      </c>
      <c r="E46" s="87" t="s">
        <v>155</v>
      </c>
      <c r="F46" s="87" t="s">
        <v>255</v>
      </c>
      <c r="G46" s="148">
        <v>8</v>
      </c>
      <c r="H46" s="87" t="s">
        <v>8</v>
      </c>
      <c r="I46" s="152">
        <v>30</v>
      </c>
      <c r="J46" s="150">
        <f t="shared" si="1"/>
        <v>60</v>
      </c>
    </row>
    <row r="47" spans="1:14" ht="18.600000000000001" customHeight="1" x14ac:dyDescent="0.25">
      <c r="A47" s="55">
        <v>6</v>
      </c>
      <c r="B47" s="56" t="s">
        <v>655</v>
      </c>
      <c r="C47" s="91" t="s">
        <v>73</v>
      </c>
      <c r="D47" s="91" t="s">
        <v>44</v>
      </c>
      <c r="E47" s="87" t="s">
        <v>387</v>
      </c>
      <c r="F47" s="87" t="s">
        <v>390</v>
      </c>
      <c r="G47" s="87">
        <v>8</v>
      </c>
      <c r="H47" s="87" t="s">
        <v>8</v>
      </c>
      <c r="I47" s="152">
        <v>30</v>
      </c>
      <c r="J47" s="150">
        <f t="shared" si="1"/>
        <v>60</v>
      </c>
    </row>
    <row r="48" spans="1:14" ht="18.600000000000001" customHeight="1" x14ac:dyDescent="0.25">
      <c r="A48" s="58">
        <v>5</v>
      </c>
      <c r="B48" s="85" t="s">
        <v>721</v>
      </c>
      <c r="C48" s="161" t="s">
        <v>405</v>
      </c>
      <c r="D48" s="161" t="s">
        <v>51</v>
      </c>
      <c r="E48" s="148" t="s">
        <v>270</v>
      </c>
      <c r="F48" s="148" t="s">
        <v>710</v>
      </c>
      <c r="G48" s="148">
        <v>8</v>
      </c>
      <c r="H48" s="87" t="s">
        <v>8</v>
      </c>
      <c r="I48" s="149">
        <v>30</v>
      </c>
      <c r="J48" s="150">
        <f t="shared" si="1"/>
        <v>60</v>
      </c>
    </row>
    <row r="49" spans="1:10" ht="18.600000000000001" customHeight="1" x14ac:dyDescent="0.25">
      <c r="A49" s="58">
        <v>6</v>
      </c>
      <c r="B49" s="85" t="s">
        <v>722</v>
      </c>
      <c r="C49" s="161" t="s">
        <v>65</v>
      </c>
      <c r="D49" s="161" t="s">
        <v>42</v>
      </c>
      <c r="E49" s="148" t="s">
        <v>270</v>
      </c>
      <c r="F49" s="148" t="s">
        <v>710</v>
      </c>
      <c r="G49" s="148">
        <v>8</v>
      </c>
      <c r="H49" s="87" t="s">
        <v>8</v>
      </c>
      <c r="I49" s="149">
        <v>30</v>
      </c>
      <c r="J49" s="150">
        <f t="shared" si="1"/>
        <v>60</v>
      </c>
    </row>
    <row r="50" spans="1:10" ht="18.600000000000001" customHeight="1" x14ac:dyDescent="0.25">
      <c r="A50" s="55">
        <v>2</v>
      </c>
      <c r="B50" s="58" t="s">
        <v>484</v>
      </c>
      <c r="C50" s="92" t="s">
        <v>135</v>
      </c>
      <c r="D50" s="92" t="s">
        <v>62</v>
      </c>
      <c r="E50" s="87" t="s">
        <v>306</v>
      </c>
      <c r="F50" s="87" t="s">
        <v>307</v>
      </c>
      <c r="G50" s="148">
        <v>8</v>
      </c>
      <c r="H50" s="87" t="s">
        <v>39</v>
      </c>
      <c r="I50" s="153">
        <v>29</v>
      </c>
      <c r="J50" s="150">
        <f t="shared" si="1"/>
        <v>57.999999999999993</v>
      </c>
    </row>
    <row r="51" spans="1:10" ht="18.600000000000001" customHeight="1" x14ac:dyDescent="0.25">
      <c r="A51" s="55">
        <v>3</v>
      </c>
      <c r="B51" s="58" t="s">
        <v>541</v>
      </c>
      <c r="C51" s="92" t="s">
        <v>542</v>
      </c>
      <c r="D51" s="92"/>
      <c r="E51" s="87" t="s">
        <v>188</v>
      </c>
      <c r="F51" s="87" t="s">
        <v>233</v>
      </c>
      <c r="G51" s="148">
        <v>8</v>
      </c>
      <c r="H51" s="148" t="s">
        <v>8</v>
      </c>
      <c r="I51" s="153">
        <v>29</v>
      </c>
      <c r="J51" s="150">
        <f t="shared" si="1"/>
        <v>57.999999999999993</v>
      </c>
    </row>
    <row r="52" spans="1:10" ht="18.600000000000001" customHeight="1" x14ac:dyDescent="0.25">
      <c r="A52" s="55">
        <v>7</v>
      </c>
      <c r="B52" s="56" t="s">
        <v>596</v>
      </c>
      <c r="C52" s="91" t="s">
        <v>116</v>
      </c>
      <c r="D52" s="91" t="s">
        <v>16</v>
      </c>
      <c r="E52" s="87" t="s">
        <v>155</v>
      </c>
      <c r="F52" s="87" t="s">
        <v>255</v>
      </c>
      <c r="G52" s="148">
        <v>8</v>
      </c>
      <c r="H52" s="87" t="s">
        <v>8</v>
      </c>
      <c r="I52" s="152">
        <v>29</v>
      </c>
      <c r="J52" s="150">
        <f t="shared" si="1"/>
        <v>57.999999999999993</v>
      </c>
    </row>
    <row r="53" spans="1:10" ht="18.600000000000001" customHeight="1" x14ac:dyDescent="0.25">
      <c r="A53" s="55">
        <v>8</v>
      </c>
      <c r="B53" s="56" t="s">
        <v>597</v>
      </c>
      <c r="C53" s="91" t="s">
        <v>598</v>
      </c>
      <c r="D53" s="91" t="s">
        <v>41</v>
      </c>
      <c r="E53" s="87" t="s">
        <v>155</v>
      </c>
      <c r="F53" s="87" t="s">
        <v>255</v>
      </c>
      <c r="G53" s="148">
        <v>8</v>
      </c>
      <c r="H53" s="87" t="s">
        <v>8</v>
      </c>
      <c r="I53" s="152">
        <v>29</v>
      </c>
      <c r="J53" s="150">
        <f t="shared" si="1"/>
        <v>57.999999999999993</v>
      </c>
    </row>
    <row r="54" spans="1:10" ht="18.600000000000001" customHeight="1" x14ac:dyDescent="0.25">
      <c r="A54" s="55">
        <v>9</v>
      </c>
      <c r="B54" s="56" t="s">
        <v>599</v>
      </c>
      <c r="C54" s="91" t="s">
        <v>54</v>
      </c>
      <c r="D54" s="91" t="s">
        <v>46</v>
      </c>
      <c r="E54" s="87" t="s">
        <v>155</v>
      </c>
      <c r="F54" s="87" t="s">
        <v>255</v>
      </c>
      <c r="G54" s="148">
        <v>8</v>
      </c>
      <c r="H54" s="87" t="s">
        <v>8</v>
      </c>
      <c r="I54" s="152">
        <v>29</v>
      </c>
      <c r="J54" s="150">
        <f t="shared" si="1"/>
        <v>57.999999999999993</v>
      </c>
    </row>
    <row r="55" spans="1:10" s="36" customFormat="1" ht="18.600000000000001" customHeight="1" x14ac:dyDescent="0.25">
      <c r="A55" s="55">
        <v>7</v>
      </c>
      <c r="B55" s="56" t="s">
        <v>656</v>
      </c>
      <c r="C55" s="91" t="s">
        <v>295</v>
      </c>
      <c r="D55" s="91" t="s">
        <v>132</v>
      </c>
      <c r="E55" s="87" t="s">
        <v>387</v>
      </c>
      <c r="F55" s="87" t="s">
        <v>390</v>
      </c>
      <c r="G55" s="87">
        <v>8</v>
      </c>
      <c r="H55" s="87" t="s">
        <v>8</v>
      </c>
      <c r="I55" s="152">
        <v>29</v>
      </c>
      <c r="J55" s="150">
        <f t="shared" si="1"/>
        <v>57.999999999999993</v>
      </c>
    </row>
    <row r="56" spans="1:10" s="36" customFormat="1" ht="18.600000000000001" customHeight="1" x14ac:dyDescent="0.25">
      <c r="A56" s="55">
        <v>2</v>
      </c>
      <c r="B56" s="58" t="s">
        <v>793</v>
      </c>
      <c r="C56" s="92" t="s">
        <v>794</v>
      </c>
      <c r="D56" s="92" t="s">
        <v>795</v>
      </c>
      <c r="E56" s="115" t="s">
        <v>787</v>
      </c>
      <c r="F56" s="115" t="s">
        <v>788</v>
      </c>
      <c r="G56" s="148">
        <v>8</v>
      </c>
      <c r="H56" s="148" t="s">
        <v>393</v>
      </c>
      <c r="I56" s="153">
        <v>29</v>
      </c>
      <c r="J56" s="150">
        <f t="shared" si="1"/>
        <v>57.999999999999993</v>
      </c>
    </row>
    <row r="57" spans="1:10" ht="18.600000000000001" customHeight="1" x14ac:dyDescent="0.25">
      <c r="A57" s="55">
        <v>10</v>
      </c>
      <c r="B57" s="56" t="s">
        <v>600</v>
      </c>
      <c r="C57" s="91" t="s">
        <v>50</v>
      </c>
      <c r="D57" s="91" t="s">
        <v>58</v>
      </c>
      <c r="E57" s="87" t="s">
        <v>155</v>
      </c>
      <c r="F57" s="87" t="s">
        <v>255</v>
      </c>
      <c r="G57" s="148">
        <v>8</v>
      </c>
      <c r="H57" s="87" t="s">
        <v>8</v>
      </c>
      <c r="I57" s="152">
        <v>28</v>
      </c>
      <c r="J57" s="150">
        <f t="shared" si="1"/>
        <v>56.000000000000007</v>
      </c>
    </row>
    <row r="58" spans="1:10" ht="18.600000000000001" customHeight="1" x14ac:dyDescent="0.25">
      <c r="A58" s="57">
        <v>2</v>
      </c>
      <c r="B58" s="58" t="s">
        <v>351</v>
      </c>
      <c r="C58" s="154" t="s">
        <v>29</v>
      </c>
      <c r="D58" s="92" t="s">
        <v>92</v>
      </c>
      <c r="E58" s="87" t="s">
        <v>344</v>
      </c>
      <c r="F58" s="87" t="s">
        <v>345</v>
      </c>
      <c r="G58" s="148">
        <v>8</v>
      </c>
      <c r="H58" s="87" t="s">
        <v>39</v>
      </c>
      <c r="I58" s="153">
        <v>28</v>
      </c>
      <c r="J58" s="150">
        <f t="shared" si="1"/>
        <v>56.000000000000007</v>
      </c>
    </row>
    <row r="59" spans="1:10" ht="18.600000000000001" customHeight="1" x14ac:dyDescent="0.25">
      <c r="A59" s="55">
        <v>8</v>
      </c>
      <c r="B59" s="56" t="s">
        <v>657</v>
      </c>
      <c r="C59" s="91" t="s">
        <v>90</v>
      </c>
      <c r="D59" s="91" t="s">
        <v>280</v>
      </c>
      <c r="E59" s="87" t="s">
        <v>387</v>
      </c>
      <c r="F59" s="87" t="s">
        <v>390</v>
      </c>
      <c r="G59" s="87">
        <v>8</v>
      </c>
      <c r="H59" s="87" t="s">
        <v>8</v>
      </c>
      <c r="I59" s="152">
        <v>28</v>
      </c>
      <c r="J59" s="150">
        <f t="shared" si="1"/>
        <v>56.000000000000007</v>
      </c>
    </row>
    <row r="60" spans="1:10" ht="18.600000000000001" customHeight="1" x14ac:dyDescent="0.25">
      <c r="A60" s="55">
        <v>3</v>
      </c>
      <c r="B60" s="60" t="s">
        <v>796</v>
      </c>
      <c r="C60" s="93" t="s">
        <v>797</v>
      </c>
      <c r="D60" s="93" t="s">
        <v>10</v>
      </c>
      <c r="E60" s="115" t="s">
        <v>787</v>
      </c>
      <c r="F60" s="115" t="s">
        <v>788</v>
      </c>
      <c r="G60" s="148">
        <v>8</v>
      </c>
      <c r="H60" s="148" t="s">
        <v>798</v>
      </c>
      <c r="I60" s="153">
        <v>28</v>
      </c>
      <c r="J60" s="150">
        <f t="shared" si="1"/>
        <v>56.000000000000007</v>
      </c>
    </row>
    <row r="61" spans="1:10" s="181" customFormat="1" ht="18.600000000000001" customHeight="1" x14ac:dyDescent="0.25">
      <c r="A61" s="55">
        <v>2</v>
      </c>
      <c r="B61" s="114" t="s">
        <v>68</v>
      </c>
      <c r="C61" s="117" t="s">
        <v>69</v>
      </c>
      <c r="D61" s="91" t="s">
        <v>70</v>
      </c>
      <c r="E61" s="115" t="s">
        <v>53</v>
      </c>
      <c r="F61" s="115" t="s">
        <v>205</v>
      </c>
      <c r="G61" s="148">
        <v>8</v>
      </c>
      <c r="H61" s="148" t="s">
        <v>20</v>
      </c>
      <c r="I61" s="153">
        <v>27</v>
      </c>
      <c r="J61" s="150">
        <f t="shared" si="1"/>
        <v>54</v>
      </c>
    </row>
    <row r="62" spans="1:10" ht="18.600000000000001" customHeight="1" x14ac:dyDescent="0.25">
      <c r="A62" s="55">
        <v>11</v>
      </c>
      <c r="B62" s="58" t="s">
        <v>262</v>
      </c>
      <c r="C62" s="92" t="s">
        <v>77</v>
      </c>
      <c r="D62" s="92" t="s">
        <v>134</v>
      </c>
      <c r="E62" s="87" t="s">
        <v>155</v>
      </c>
      <c r="F62" s="87" t="s">
        <v>255</v>
      </c>
      <c r="G62" s="148">
        <v>8</v>
      </c>
      <c r="H62" s="87" t="s">
        <v>8</v>
      </c>
      <c r="I62" s="153">
        <v>27</v>
      </c>
      <c r="J62" s="150">
        <f t="shared" si="1"/>
        <v>54</v>
      </c>
    </row>
    <row r="63" spans="1:10" ht="18.600000000000001" customHeight="1" x14ac:dyDescent="0.25">
      <c r="A63" s="58">
        <v>9</v>
      </c>
      <c r="B63" s="85" t="s">
        <v>725</v>
      </c>
      <c r="C63" s="161" t="s">
        <v>9</v>
      </c>
      <c r="D63" s="161" t="s">
        <v>42</v>
      </c>
      <c r="E63" s="148" t="s">
        <v>270</v>
      </c>
      <c r="F63" s="148" t="s">
        <v>710</v>
      </c>
      <c r="G63" s="148">
        <v>8</v>
      </c>
      <c r="H63" s="87" t="s">
        <v>8</v>
      </c>
      <c r="I63" s="149">
        <v>27</v>
      </c>
      <c r="J63" s="150">
        <f t="shared" si="1"/>
        <v>54</v>
      </c>
    </row>
    <row r="64" spans="1:10" ht="18.600000000000001" customHeight="1" x14ac:dyDescent="0.25">
      <c r="A64" s="55">
        <v>3</v>
      </c>
      <c r="B64" s="75" t="s">
        <v>72</v>
      </c>
      <c r="C64" s="91" t="s">
        <v>73</v>
      </c>
      <c r="D64" s="94" t="s">
        <v>42</v>
      </c>
      <c r="E64" s="115" t="s">
        <v>53</v>
      </c>
      <c r="F64" s="115" t="s">
        <v>205</v>
      </c>
      <c r="G64" s="148">
        <v>8</v>
      </c>
      <c r="H64" s="148" t="s">
        <v>21</v>
      </c>
      <c r="I64" s="153">
        <v>26</v>
      </c>
      <c r="J64" s="150">
        <f t="shared" si="1"/>
        <v>52</v>
      </c>
    </row>
    <row r="65" spans="1:10" ht="18.600000000000001" customHeight="1" x14ac:dyDescent="0.25">
      <c r="A65" s="59">
        <v>5</v>
      </c>
      <c r="B65" s="80" t="s">
        <v>555</v>
      </c>
      <c r="C65" s="116" t="s">
        <v>252</v>
      </c>
      <c r="D65" s="93" t="s">
        <v>556</v>
      </c>
      <c r="E65" s="87" t="s">
        <v>253</v>
      </c>
      <c r="F65" s="87" t="s">
        <v>250</v>
      </c>
      <c r="G65" s="148">
        <v>8</v>
      </c>
      <c r="H65" s="148" t="s">
        <v>8</v>
      </c>
      <c r="I65" s="149">
        <v>26</v>
      </c>
      <c r="J65" s="150">
        <f t="shared" si="1"/>
        <v>52</v>
      </c>
    </row>
    <row r="66" spans="1:10" ht="18.600000000000001" customHeight="1" x14ac:dyDescent="0.25">
      <c r="A66" s="57">
        <v>6</v>
      </c>
      <c r="B66" s="69" t="s">
        <v>172</v>
      </c>
      <c r="C66" s="154" t="s">
        <v>50</v>
      </c>
      <c r="D66" s="154" t="s">
        <v>66</v>
      </c>
      <c r="E66" s="87" t="s">
        <v>253</v>
      </c>
      <c r="F66" s="87" t="s">
        <v>250</v>
      </c>
      <c r="G66" s="87">
        <v>8</v>
      </c>
      <c r="H66" s="148" t="s">
        <v>8</v>
      </c>
      <c r="I66" s="87">
        <v>26</v>
      </c>
      <c r="J66" s="150">
        <f t="shared" si="1"/>
        <v>52</v>
      </c>
    </row>
    <row r="67" spans="1:10" ht="18.600000000000001" customHeight="1" x14ac:dyDescent="0.25">
      <c r="A67" s="57">
        <v>7</v>
      </c>
      <c r="B67" s="80" t="s">
        <v>557</v>
      </c>
      <c r="C67" s="116" t="s">
        <v>558</v>
      </c>
      <c r="D67" s="94" t="s">
        <v>12</v>
      </c>
      <c r="E67" s="87" t="s">
        <v>253</v>
      </c>
      <c r="F67" s="87" t="s">
        <v>250</v>
      </c>
      <c r="G67" s="148">
        <v>8</v>
      </c>
      <c r="H67" s="148" t="s">
        <v>8</v>
      </c>
      <c r="I67" s="153">
        <v>26</v>
      </c>
      <c r="J67" s="150">
        <f t="shared" si="1"/>
        <v>52</v>
      </c>
    </row>
    <row r="68" spans="1:10" ht="18.600000000000001" customHeight="1" x14ac:dyDescent="0.25">
      <c r="A68" s="55">
        <v>9</v>
      </c>
      <c r="B68" s="56" t="s">
        <v>658</v>
      </c>
      <c r="C68" s="91" t="s">
        <v>425</v>
      </c>
      <c r="D68" s="91" t="s">
        <v>41</v>
      </c>
      <c r="E68" s="87" t="s">
        <v>387</v>
      </c>
      <c r="F68" s="87" t="s">
        <v>390</v>
      </c>
      <c r="G68" s="87">
        <v>8</v>
      </c>
      <c r="H68" s="87" t="s">
        <v>8</v>
      </c>
      <c r="I68" s="152">
        <v>26</v>
      </c>
      <c r="J68" s="150">
        <f t="shared" ref="J68:J99" si="2">I68/$G$1*100</f>
        <v>52</v>
      </c>
    </row>
    <row r="69" spans="1:10" ht="18.600000000000001" customHeight="1" x14ac:dyDescent="0.25">
      <c r="A69" s="55">
        <v>10</v>
      </c>
      <c r="B69" s="56" t="s">
        <v>659</v>
      </c>
      <c r="C69" s="91" t="s">
        <v>133</v>
      </c>
      <c r="D69" s="91" t="s">
        <v>41</v>
      </c>
      <c r="E69" s="87" t="s">
        <v>387</v>
      </c>
      <c r="F69" s="87" t="s">
        <v>390</v>
      </c>
      <c r="G69" s="87">
        <v>8</v>
      </c>
      <c r="H69" s="87" t="s">
        <v>8</v>
      </c>
      <c r="I69" s="152">
        <v>26</v>
      </c>
      <c r="J69" s="150">
        <f t="shared" si="2"/>
        <v>52</v>
      </c>
    </row>
    <row r="70" spans="1:10" ht="18.600000000000001" customHeight="1" x14ac:dyDescent="0.25">
      <c r="A70" s="57">
        <v>8</v>
      </c>
      <c r="B70" s="80" t="s">
        <v>559</v>
      </c>
      <c r="C70" s="116" t="s">
        <v>560</v>
      </c>
      <c r="D70" s="94" t="s">
        <v>149</v>
      </c>
      <c r="E70" s="87" t="s">
        <v>253</v>
      </c>
      <c r="F70" s="87" t="s">
        <v>250</v>
      </c>
      <c r="G70" s="148">
        <v>8</v>
      </c>
      <c r="H70" s="148" t="s">
        <v>8</v>
      </c>
      <c r="I70" s="153">
        <v>25</v>
      </c>
      <c r="J70" s="150">
        <f t="shared" si="2"/>
        <v>50</v>
      </c>
    </row>
    <row r="71" spans="1:10" ht="18.600000000000001" customHeight="1" x14ac:dyDescent="0.25">
      <c r="A71" s="55">
        <v>12</v>
      </c>
      <c r="B71" s="60" t="s">
        <v>601</v>
      </c>
      <c r="C71" s="93" t="s">
        <v>77</v>
      </c>
      <c r="D71" s="93" t="s">
        <v>46</v>
      </c>
      <c r="E71" s="87" t="s">
        <v>155</v>
      </c>
      <c r="F71" s="87" t="s">
        <v>255</v>
      </c>
      <c r="G71" s="148">
        <v>8</v>
      </c>
      <c r="H71" s="87" t="s">
        <v>8</v>
      </c>
      <c r="I71" s="153">
        <v>25</v>
      </c>
      <c r="J71" s="150">
        <f t="shared" si="2"/>
        <v>50</v>
      </c>
    </row>
    <row r="72" spans="1:10" ht="18.600000000000001" customHeight="1" x14ac:dyDescent="0.25">
      <c r="A72" s="55">
        <v>11</v>
      </c>
      <c r="B72" s="56" t="s">
        <v>660</v>
      </c>
      <c r="C72" s="91" t="s">
        <v>47</v>
      </c>
      <c r="D72" s="91" t="s">
        <v>12</v>
      </c>
      <c r="E72" s="87" t="s">
        <v>387</v>
      </c>
      <c r="F72" s="87" t="s">
        <v>390</v>
      </c>
      <c r="G72" s="87">
        <v>8</v>
      </c>
      <c r="H72" s="87" t="s">
        <v>8</v>
      </c>
      <c r="I72" s="152">
        <v>25</v>
      </c>
      <c r="J72" s="150">
        <f t="shared" si="2"/>
        <v>50</v>
      </c>
    </row>
    <row r="73" spans="1:10" ht="18.600000000000001" customHeight="1" x14ac:dyDescent="0.25">
      <c r="A73" s="58">
        <v>10</v>
      </c>
      <c r="B73" s="85" t="s">
        <v>289</v>
      </c>
      <c r="C73" s="161" t="s">
        <v>407</v>
      </c>
      <c r="D73" s="161" t="s">
        <v>28</v>
      </c>
      <c r="E73" s="148" t="s">
        <v>270</v>
      </c>
      <c r="F73" s="148" t="s">
        <v>710</v>
      </c>
      <c r="G73" s="148">
        <v>8</v>
      </c>
      <c r="H73" s="87" t="s">
        <v>8</v>
      </c>
      <c r="I73" s="149">
        <v>25</v>
      </c>
      <c r="J73" s="150">
        <f t="shared" si="2"/>
        <v>50</v>
      </c>
    </row>
    <row r="74" spans="1:10" ht="18.600000000000001" customHeight="1" x14ac:dyDescent="0.25">
      <c r="A74" s="55">
        <v>12</v>
      </c>
      <c r="B74" s="56" t="s">
        <v>661</v>
      </c>
      <c r="C74" s="91" t="s">
        <v>63</v>
      </c>
      <c r="D74" s="91" t="s">
        <v>94</v>
      </c>
      <c r="E74" s="87" t="s">
        <v>387</v>
      </c>
      <c r="F74" s="87" t="s">
        <v>390</v>
      </c>
      <c r="G74" s="87">
        <v>8</v>
      </c>
      <c r="H74" s="87" t="s">
        <v>8</v>
      </c>
      <c r="I74" s="152">
        <v>24</v>
      </c>
      <c r="J74" s="150">
        <f t="shared" si="2"/>
        <v>48</v>
      </c>
    </row>
    <row r="75" spans="1:10" ht="18.600000000000001" customHeight="1" x14ac:dyDescent="0.25">
      <c r="A75" s="183">
        <v>11</v>
      </c>
      <c r="B75" s="167" t="s">
        <v>726</v>
      </c>
      <c r="C75" s="170" t="s">
        <v>11</v>
      </c>
      <c r="D75" s="170" t="s">
        <v>12</v>
      </c>
      <c r="E75" s="178" t="s">
        <v>270</v>
      </c>
      <c r="F75" s="178" t="s">
        <v>710</v>
      </c>
      <c r="G75" s="178">
        <v>8</v>
      </c>
      <c r="H75" s="146" t="s">
        <v>8</v>
      </c>
      <c r="I75" s="180">
        <v>23</v>
      </c>
      <c r="J75" s="160">
        <f t="shared" si="2"/>
        <v>46</v>
      </c>
    </row>
    <row r="76" spans="1:10" s="147" customFormat="1" ht="18.600000000000001" customHeight="1" x14ac:dyDescent="0.25">
      <c r="A76" s="164">
        <v>3</v>
      </c>
      <c r="B76" s="184" t="s">
        <v>485</v>
      </c>
      <c r="C76" s="93" t="s">
        <v>85</v>
      </c>
      <c r="D76" s="93" t="s">
        <v>309</v>
      </c>
      <c r="E76" s="87" t="s">
        <v>306</v>
      </c>
      <c r="F76" s="87" t="s">
        <v>307</v>
      </c>
      <c r="G76" s="148">
        <v>8</v>
      </c>
      <c r="H76" s="178" t="s">
        <v>8</v>
      </c>
      <c r="I76" s="153">
        <v>22</v>
      </c>
      <c r="J76" s="150">
        <f t="shared" si="2"/>
        <v>44</v>
      </c>
    </row>
    <row r="77" spans="1:10" ht="18.600000000000001" customHeight="1" x14ac:dyDescent="0.25">
      <c r="A77" s="165">
        <v>13</v>
      </c>
      <c r="B77" s="166" t="s">
        <v>394</v>
      </c>
      <c r="C77" s="169" t="s">
        <v>429</v>
      </c>
      <c r="D77" s="169" t="s">
        <v>147</v>
      </c>
      <c r="E77" s="177" t="s">
        <v>387</v>
      </c>
      <c r="F77" s="177" t="s">
        <v>390</v>
      </c>
      <c r="G77" s="177">
        <v>8</v>
      </c>
      <c r="H77" s="146" t="s">
        <v>8</v>
      </c>
      <c r="I77" s="179">
        <v>22</v>
      </c>
      <c r="J77" s="163">
        <f t="shared" si="2"/>
        <v>44</v>
      </c>
    </row>
    <row r="78" spans="1:10" ht="18.600000000000001" customHeight="1" x14ac:dyDescent="0.25">
      <c r="A78" s="55">
        <v>3</v>
      </c>
      <c r="B78" s="60" t="s">
        <v>456</v>
      </c>
      <c r="C78" s="93" t="s">
        <v>457</v>
      </c>
      <c r="D78" s="93" t="s">
        <v>458</v>
      </c>
      <c r="E78" s="87" t="s">
        <v>107</v>
      </c>
      <c r="F78" s="87" t="s">
        <v>202</v>
      </c>
      <c r="G78" s="87">
        <v>8</v>
      </c>
      <c r="H78" s="178" t="s">
        <v>8</v>
      </c>
      <c r="I78" s="153">
        <v>21</v>
      </c>
      <c r="J78" s="150">
        <f t="shared" si="2"/>
        <v>42</v>
      </c>
    </row>
    <row r="79" spans="1:10" ht="18.600000000000001" customHeight="1" x14ac:dyDescent="0.25">
      <c r="A79" s="55">
        <v>2</v>
      </c>
      <c r="B79" s="58" t="s">
        <v>455</v>
      </c>
      <c r="C79" s="92" t="s">
        <v>97</v>
      </c>
      <c r="D79" s="92" t="s">
        <v>25</v>
      </c>
      <c r="E79" s="87" t="s">
        <v>107</v>
      </c>
      <c r="F79" s="87" t="s">
        <v>202</v>
      </c>
      <c r="G79" s="87">
        <v>8</v>
      </c>
      <c r="H79" s="178" t="s">
        <v>8</v>
      </c>
      <c r="I79" s="153">
        <v>20</v>
      </c>
      <c r="J79" s="150">
        <f t="shared" si="2"/>
        <v>40</v>
      </c>
    </row>
    <row r="80" spans="1:10" ht="18.600000000000001" customHeight="1" x14ac:dyDescent="0.25">
      <c r="A80" s="58">
        <v>12</v>
      </c>
      <c r="B80" s="85" t="s">
        <v>727</v>
      </c>
      <c r="C80" s="161" t="s">
        <v>97</v>
      </c>
      <c r="D80" s="161" t="s">
        <v>62</v>
      </c>
      <c r="E80" s="148" t="s">
        <v>270</v>
      </c>
      <c r="F80" s="148" t="s">
        <v>710</v>
      </c>
      <c r="G80" s="148">
        <v>8</v>
      </c>
      <c r="H80" s="146" t="s">
        <v>8</v>
      </c>
      <c r="I80" s="149">
        <v>20</v>
      </c>
      <c r="J80" s="150">
        <f t="shared" si="2"/>
        <v>40</v>
      </c>
    </row>
    <row r="81" spans="1:10" ht="18.600000000000001" customHeight="1" x14ac:dyDescent="0.25">
      <c r="A81" s="55">
        <v>2</v>
      </c>
      <c r="B81" s="58" t="s">
        <v>505</v>
      </c>
      <c r="C81" s="92" t="s">
        <v>93</v>
      </c>
      <c r="D81" s="92" t="s">
        <v>123</v>
      </c>
      <c r="E81" s="115" t="s">
        <v>503</v>
      </c>
      <c r="F81" s="115" t="s">
        <v>504</v>
      </c>
      <c r="G81" s="148">
        <v>8</v>
      </c>
      <c r="H81" s="178" t="s">
        <v>182</v>
      </c>
      <c r="I81" s="153">
        <v>19</v>
      </c>
      <c r="J81" s="150">
        <f t="shared" si="2"/>
        <v>38</v>
      </c>
    </row>
    <row r="82" spans="1:10" ht="18.600000000000001" customHeight="1" x14ac:dyDescent="0.25">
      <c r="A82" s="59">
        <v>9</v>
      </c>
      <c r="B82" s="80" t="s">
        <v>561</v>
      </c>
      <c r="C82" s="116" t="s">
        <v>562</v>
      </c>
      <c r="D82" s="92" t="s">
        <v>51</v>
      </c>
      <c r="E82" s="87" t="s">
        <v>253</v>
      </c>
      <c r="F82" s="87" t="s">
        <v>250</v>
      </c>
      <c r="G82" s="148">
        <v>8</v>
      </c>
      <c r="H82" s="178" t="s">
        <v>8</v>
      </c>
      <c r="I82" s="149">
        <v>19</v>
      </c>
      <c r="J82" s="150">
        <f t="shared" si="2"/>
        <v>38</v>
      </c>
    </row>
    <row r="83" spans="1:10" ht="18.600000000000001" customHeight="1" x14ac:dyDescent="0.25">
      <c r="A83" s="55">
        <v>1</v>
      </c>
      <c r="B83" s="56" t="s">
        <v>89</v>
      </c>
      <c r="C83" s="91" t="s">
        <v>17</v>
      </c>
      <c r="D83" s="91" t="s">
        <v>44</v>
      </c>
      <c r="E83" s="87" t="s">
        <v>576</v>
      </c>
      <c r="F83" s="87" t="s">
        <v>577</v>
      </c>
      <c r="G83" s="87">
        <v>8</v>
      </c>
      <c r="H83" s="146" t="s">
        <v>8</v>
      </c>
      <c r="I83" s="152">
        <v>19</v>
      </c>
      <c r="J83" s="150">
        <f t="shared" si="2"/>
        <v>38</v>
      </c>
    </row>
    <row r="84" spans="1:10" ht="18.600000000000001" customHeight="1" x14ac:dyDescent="0.25">
      <c r="A84" s="58">
        <v>13</v>
      </c>
      <c r="B84" s="85" t="s">
        <v>728</v>
      </c>
      <c r="C84" s="161" t="s">
        <v>729</v>
      </c>
      <c r="D84" s="161" t="s">
        <v>104</v>
      </c>
      <c r="E84" s="148" t="s">
        <v>270</v>
      </c>
      <c r="F84" s="148" t="s">
        <v>710</v>
      </c>
      <c r="G84" s="148">
        <v>8</v>
      </c>
      <c r="H84" s="146" t="s">
        <v>8</v>
      </c>
      <c r="I84" s="149">
        <v>19</v>
      </c>
      <c r="J84" s="150">
        <f t="shared" si="2"/>
        <v>38</v>
      </c>
    </row>
    <row r="85" spans="1:10" ht="18.600000000000001" customHeight="1" x14ac:dyDescent="0.25">
      <c r="A85" s="55">
        <v>2</v>
      </c>
      <c r="B85" s="58" t="s">
        <v>581</v>
      </c>
      <c r="C85" s="92" t="s">
        <v>93</v>
      </c>
      <c r="D85" s="92" t="s">
        <v>42</v>
      </c>
      <c r="E85" s="115" t="s">
        <v>576</v>
      </c>
      <c r="F85" s="115" t="s">
        <v>577</v>
      </c>
      <c r="G85" s="148">
        <v>8</v>
      </c>
      <c r="H85" s="178" t="s">
        <v>8</v>
      </c>
      <c r="I85" s="153">
        <v>18</v>
      </c>
      <c r="J85" s="150">
        <f t="shared" si="2"/>
        <v>36</v>
      </c>
    </row>
    <row r="86" spans="1:10" ht="18.600000000000001" customHeight="1" x14ac:dyDescent="0.25">
      <c r="A86" s="55">
        <v>2</v>
      </c>
      <c r="B86" s="185" t="s">
        <v>336</v>
      </c>
      <c r="C86" s="171" t="s">
        <v>48</v>
      </c>
      <c r="D86" s="171" t="s">
        <v>41</v>
      </c>
      <c r="E86" s="87" t="s">
        <v>337</v>
      </c>
      <c r="F86" s="87" t="s">
        <v>326</v>
      </c>
      <c r="G86" s="148">
        <v>8</v>
      </c>
      <c r="H86" s="146" t="s">
        <v>8</v>
      </c>
      <c r="I86" s="153">
        <v>18</v>
      </c>
      <c r="J86" s="150">
        <f t="shared" si="2"/>
        <v>36</v>
      </c>
    </row>
    <row r="87" spans="1:10" ht="18.600000000000001" customHeight="1" x14ac:dyDescent="0.25">
      <c r="A87" s="57">
        <v>1</v>
      </c>
      <c r="B87" s="69" t="s">
        <v>477</v>
      </c>
      <c r="C87" s="154" t="s">
        <v>69</v>
      </c>
      <c r="D87" s="154" t="s">
        <v>56</v>
      </c>
      <c r="E87" s="87" t="s">
        <v>137</v>
      </c>
      <c r="F87" s="87" t="s">
        <v>209</v>
      </c>
      <c r="G87" s="87">
        <v>8</v>
      </c>
      <c r="H87" s="146" t="s">
        <v>21</v>
      </c>
      <c r="I87" s="87">
        <v>16</v>
      </c>
      <c r="J87" s="150">
        <f t="shared" si="2"/>
        <v>32</v>
      </c>
    </row>
    <row r="88" spans="1:10" ht="18.600000000000001" customHeight="1" x14ac:dyDescent="0.25">
      <c r="A88" s="59">
        <v>10</v>
      </c>
      <c r="B88" s="58" t="s">
        <v>251</v>
      </c>
      <c r="C88" s="92" t="s">
        <v>85</v>
      </c>
      <c r="D88" s="92" t="s">
        <v>70</v>
      </c>
      <c r="E88" s="87" t="s">
        <v>253</v>
      </c>
      <c r="F88" s="87" t="s">
        <v>250</v>
      </c>
      <c r="G88" s="148">
        <v>8</v>
      </c>
      <c r="H88" s="178" t="s">
        <v>8</v>
      </c>
      <c r="I88" s="149">
        <v>16</v>
      </c>
      <c r="J88" s="150">
        <f t="shared" si="2"/>
        <v>32</v>
      </c>
    </row>
    <row r="89" spans="1:10" ht="18.600000000000001" customHeight="1" x14ac:dyDescent="0.25">
      <c r="A89" s="55">
        <v>3</v>
      </c>
      <c r="B89" s="56" t="s">
        <v>338</v>
      </c>
      <c r="C89" s="91" t="s">
        <v>339</v>
      </c>
      <c r="D89" s="91" t="s">
        <v>46</v>
      </c>
      <c r="E89" s="87" t="s">
        <v>337</v>
      </c>
      <c r="F89" s="87" t="s">
        <v>326</v>
      </c>
      <c r="G89" s="148">
        <v>8</v>
      </c>
      <c r="H89" s="146" t="s">
        <v>8</v>
      </c>
      <c r="I89" s="153">
        <v>15</v>
      </c>
      <c r="J89" s="150">
        <f t="shared" si="2"/>
        <v>30</v>
      </c>
    </row>
    <row r="90" spans="1:10" ht="18.600000000000001" customHeight="1" x14ac:dyDescent="0.25">
      <c r="A90" s="55">
        <v>1</v>
      </c>
      <c r="B90" s="75" t="s">
        <v>207</v>
      </c>
      <c r="C90" s="91" t="s">
        <v>67</v>
      </c>
      <c r="D90" s="117" t="s">
        <v>46</v>
      </c>
      <c r="E90" s="115" t="s">
        <v>53</v>
      </c>
      <c r="F90" s="116" t="s">
        <v>205</v>
      </c>
      <c r="G90" s="87">
        <v>8</v>
      </c>
      <c r="H90" s="146" t="s">
        <v>8</v>
      </c>
      <c r="I90" s="152">
        <v>14</v>
      </c>
      <c r="J90" s="150">
        <f t="shared" si="2"/>
        <v>28.000000000000004</v>
      </c>
    </row>
    <row r="91" spans="1:10" ht="18.600000000000001" customHeight="1" x14ac:dyDescent="0.25">
      <c r="A91" s="55">
        <v>1</v>
      </c>
      <c r="B91" s="56" t="s">
        <v>769</v>
      </c>
      <c r="C91" s="91" t="s">
        <v>283</v>
      </c>
      <c r="D91" s="91" t="s">
        <v>272</v>
      </c>
      <c r="E91" s="87" t="s">
        <v>355</v>
      </c>
      <c r="F91" s="87" t="s">
        <v>371</v>
      </c>
      <c r="G91" s="87">
        <v>8</v>
      </c>
      <c r="H91" s="146" t="s">
        <v>8</v>
      </c>
      <c r="I91" s="152">
        <v>14</v>
      </c>
      <c r="J91" s="150">
        <f t="shared" si="2"/>
        <v>28.000000000000004</v>
      </c>
    </row>
    <row r="92" spans="1:10" ht="18.600000000000001" customHeight="1" x14ac:dyDescent="0.25">
      <c r="A92" s="59">
        <v>13</v>
      </c>
      <c r="B92" s="58" t="s">
        <v>263</v>
      </c>
      <c r="C92" s="92" t="s">
        <v>81</v>
      </c>
      <c r="D92" s="92" t="s">
        <v>16</v>
      </c>
      <c r="E92" s="87" t="s">
        <v>155</v>
      </c>
      <c r="F92" s="87" t="s">
        <v>255</v>
      </c>
      <c r="G92" s="148">
        <v>8</v>
      </c>
      <c r="H92" s="178" t="s">
        <v>8</v>
      </c>
      <c r="I92" s="149">
        <v>13</v>
      </c>
      <c r="J92" s="150">
        <f t="shared" si="2"/>
        <v>26</v>
      </c>
    </row>
    <row r="93" spans="1:10" ht="18.600000000000001" customHeight="1" x14ac:dyDescent="0.25">
      <c r="A93" s="58">
        <v>14</v>
      </c>
      <c r="B93" s="85" t="s">
        <v>730</v>
      </c>
      <c r="C93" s="161" t="s">
        <v>9</v>
      </c>
      <c r="D93" s="161" t="s">
        <v>147</v>
      </c>
      <c r="E93" s="148" t="s">
        <v>270</v>
      </c>
      <c r="F93" s="148" t="s">
        <v>710</v>
      </c>
      <c r="G93" s="148">
        <v>8</v>
      </c>
      <c r="H93" s="87" t="s">
        <v>8</v>
      </c>
      <c r="I93" s="149">
        <v>13</v>
      </c>
      <c r="J93" s="150">
        <f t="shared" si="2"/>
        <v>26</v>
      </c>
    </row>
    <row r="94" spans="1:10" ht="18.600000000000001" customHeight="1" x14ac:dyDescent="0.25">
      <c r="A94" s="59">
        <v>11</v>
      </c>
      <c r="B94" s="58" t="s">
        <v>563</v>
      </c>
      <c r="C94" s="92" t="s">
        <v>29</v>
      </c>
      <c r="D94" s="92" t="s">
        <v>19</v>
      </c>
      <c r="E94" s="87" t="s">
        <v>253</v>
      </c>
      <c r="F94" s="87" t="s">
        <v>250</v>
      </c>
      <c r="G94" s="148">
        <v>8</v>
      </c>
      <c r="H94" s="148" t="s">
        <v>8</v>
      </c>
      <c r="I94" s="149">
        <v>12</v>
      </c>
      <c r="J94" s="150">
        <f t="shared" si="2"/>
        <v>24</v>
      </c>
    </row>
    <row r="95" spans="1:10" ht="18.600000000000001" customHeight="1" x14ac:dyDescent="0.25">
      <c r="A95" s="58">
        <v>15</v>
      </c>
      <c r="B95" s="85" t="s">
        <v>731</v>
      </c>
      <c r="C95" s="161" t="s">
        <v>313</v>
      </c>
      <c r="D95" s="161" t="s">
        <v>32</v>
      </c>
      <c r="E95" s="148" t="s">
        <v>270</v>
      </c>
      <c r="F95" s="148" t="s">
        <v>710</v>
      </c>
      <c r="G95" s="148">
        <v>8</v>
      </c>
      <c r="H95" s="87" t="s">
        <v>8</v>
      </c>
      <c r="I95" s="149">
        <v>12</v>
      </c>
      <c r="J95" s="150">
        <f t="shared" si="2"/>
        <v>24</v>
      </c>
    </row>
    <row r="96" spans="1:10" s="151" customFormat="1" ht="18.600000000000001" customHeight="1" x14ac:dyDescent="0.25">
      <c r="A96" s="55">
        <v>2</v>
      </c>
      <c r="B96" s="58" t="s">
        <v>770</v>
      </c>
      <c r="C96" s="92" t="s">
        <v>249</v>
      </c>
      <c r="D96" s="92" t="s">
        <v>771</v>
      </c>
      <c r="E96" s="87" t="s">
        <v>355</v>
      </c>
      <c r="F96" s="87" t="s">
        <v>371</v>
      </c>
      <c r="G96" s="148">
        <v>8</v>
      </c>
      <c r="H96" s="148" t="s">
        <v>8</v>
      </c>
      <c r="I96" s="153">
        <v>12</v>
      </c>
      <c r="J96" s="150">
        <f t="shared" si="2"/>
        <v>24</v>
      </c>
    </row>
    <row r="97" spans="1:10" ht="18.600000000000001" customHeight="1" x14ac:dyDescent="0.25">
      <c r="A97" s="55">
        <v>3</v>
      </c>
      <c r="B97" s="60" t="s">
        <v>369</v>
      </c>
      <c r="C97" s="93" t="s">
        <v>370</v>
      </c>
      <c r="D97" s="93" t="s">
        <v>44</v>
      </c>
      <c r="E97" s="87" t="s">
        <v>355</v>
      </c>
      <c r="F97" s="87" t="s">
        <v>371</v>
      </c>
      <c r="G97" s="148">
        <v>8</v>
      </c>
      <c r="H97" s="148" t="s">
        <v>8</v>
      </c>
      <c r="I97" s="153">
        <v>12</v>
      </c>
      <c r="J97" s="150">
        <f t="shared" si="2"/>
        <v>24</v>
      </c>
    </row>
    <row r="98" spans="1:10" ht="18.600000000000001" customHeight="1" x14ac:dyDescent="0.25">
      <c r="A98" s="57">
        <v>2</v>
      </c>
      <c r="B98" s="58" t="s">
        <v>478</v>
      </c>
      <c r="C98" s="92" t="s">
        <v>210</v>
      </c>
      <c r="D98" s="92" t="s">
        <v>123</v>
      </c>
      <c r="E98" s="115" t="s">
        <v>137</v>
      </c>
      <c r="F98" s="115" t="s">
        <v>209</v>
      </c>
      <c r="G98" s="148">
        <v>8</v>
      </c>
      <c r="H98" s="148" t="s">
        <v>8</v>
      </c>
      <c r="I98" s="153">
        <v>11</v>
      </c>
      <c r="J98" s="150">
        <f t="shared" si="2"/>
        <v>22</v>
      </c>
    </row>
    <row r="99" spans="1:10" ht="18.600000000000001" customHeight="1" x14ac:dyDescent="0.25">
      <c r="A99" s="82">
        <v>4</v>
      </c>
      <c r="B99" s="168" t="s">
        <v>772</v>
      </c>
      <c r="C99" s="172" t="s">
        <v>54</v>
      </c>
      <c r="D99" s="172" t="s">
        <v>46</v>
      </c>
      <c r="E99" s="87" t="s">
        <v>355</v>
      </c>
      <c r="F99" s="87" t="s">
        <v>371</v>
      </c>
      <c r="G99" s="148">
        <v>8</v>
      </c>
      <c r="H99" s="148" t="s">
        <v>8</v>
      </c>
      <c r="I99" s="149">
        <v>11</v>
      </c>
      <c r="J99" s="150">
        <f t="shared" si="2"/>
        <v>22</v>
      </c>
    </row>
    <row r="100" spans="1:10" ht="18.600000000000001" customHeight="1" x14ac:dyDescent="0.25">
      <c r="A100" s="59">
        <v>5</v>
      </c>
      <c r="B100" s="58" t="s">
        <v>146</v>
      </c>
      <c r="C100" s="92" t="s">
        <v>152</v>
      </c>
      <c r="D100" s="92" t="s">
        <v>56</v>
      </c>
      <c r="E100" s="87" t="s">
        <v>355</v>
      </c>
      <c r="F100" s="87" t="s">
        <v>371</v>
      </c>
      <c r="G100" s="148">
        <v>8</v>
      </c>
      <c r="H100" s="148" t="s">
        <v>8</v>
      </c>
      <c r="I100" s="149">
        <v>11</v>
      </c>
      <c r="J100" s="150">
        <f t="shared" ref="J100:J103" si="3">I100/$G$1*100</f>
        <v>22</v>
      </c>
    </row>
    <row r="101" spans="1:10" ht="18.600000000000001" customHeight="1" x14ac:dyDescent="0.25">
      <c r="A101" s="58">
        <v>16</v>
      </c>
      <c r="B101" s="85" t="s">
        <v>732</v>
      </c>
      <c r="C101" s="161" t="s">
        <v>26</v>
      </c>
      <c r="D101" s="161" t="s">
        <v>145</v>
      </c>
      <c r="E101" s="148" t="s">
        <v>270</v>
      </c>
      <c r="F101" s="148" t="s">
        <v>710</v>
      </c>
      <c r="G101" s="148">
        <v>8</v>
      </c>
      <c r="H101" s="87" t="s">
        <v>8</v>
      </c>
      <c r="I101" s="149">
        <v>10</v>
      </c>
      <c r="J101" s="150">
        <f t="shared" si="3"/>
        <v>20</v>
      </c>
    </row>
    <row r="102" spans="1:10" ht="18.600000000000001" customHeight="1" x14ac:dyDescent="0.25">
      <c r="A102" s="58">
        <v>17</v>
      </c>
      <c r="B102" s="85" t="s">
        <v>733</v>
      </c>
      <c r="C102" s="161" t="s">
        <v>293</v>
      </c>
      <c r="D102" s="161" t="s">
        <v>60</v>
      </c>
      <c r="E102" s="148" t="s">
        <v>270</v>
      </c>
      <c r="F102" s="148" t="s">
        <v>710</v>
      </c>
      <c r="G102" s="148">
        <v>8</v>
      </c>
      <c r="H102" s="87" t="s">
        <v>8</v>
      </c>
      <c r="I102" s="149">
        <v>8</v>
      </c>
      <c r="J102" s="150">
        <f t="shared" si="3"/>
        <v>16</v>
      </c>
    </row>
    <row r="103" spans="1:10" ht="18.600000000000001" customHeight="1" x14ac:dyDescent="0.25">
      <c r="A103" s="59">
        <v>4</v>
      </c>
      <c r="B103" s="74" t="s">
        <v>206</v>
      </c>
      <c r="C103" s="94" t="s">
        <v>133</v>
      </c>
      <c r="D103" s="94" t="s">
        <v>62</v>
      </c>
      <c r="E103" s="115" t="s">
        <v>53</v>
      </c>
      <c r="F103" s="115" t="s">
        <v>205</v>
      </c>
      <c r="G103" s="148">
        <v>8</v>
      </c>
      <c r="H103" s="148" t="s">
        <v>8</v>
      </c>
      <c r="I103" s="149">
        <v>0</v>
      </c>
      <c r="J103" s="150">
        <f t="shared" si="3"/>
        <v>0</v>
      </c>
    </row>
  </sheetData>
  <autoFilter ref="A3:J103" xr:uid="{ADD59163-C15A-4A5C-9CD6-755A57A44030}">
    <sortState ref="A4:J103">
      <sortCondition descending="1" ref="J4"/>
    </sortState>
  </autoFilter>
  <sortState ref="A3:J58">
    <sortCondition descending="1" ref="I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2"/>
  <sheetViews>
    <sheetView workbookViewId="0">
      <selection activeCell="E1" sqref="E1:I1048576"/>
    </sheetView>
  </sheetViews>
  <sheetFormatPr defaultColWidth="9.109375" defaultRowHeight="13.2" x14ac:dyDescent="0.25"/>
  <cols>
    <col min="1" max="1" width="6.33203125" style="1" bestFit="1" customWidth="1"/>
    <col min="2" max="2" width="13.88671875" style="2" customWidth="1"/>
    <col min="3" max="3" width="12" style="2" customWidth="1"/>
    <col min="4" max="4" width="11.88671875" style="2" customWidth="1"/>
    <col min="5" max="5" width="27.77734375" style="3" bestFit="1" customWidth="1"/>
    <col min="6" max="6" width="34.88671875" style="3" customWidth="1"/>
    <col min="7" max="7" width="10" style="2" customWidth="1"/>
    <col min="8" max="8" width="11.109375" style="4" bestFit="1" customWidth="1"/>
    <col min="9" max="9" width="11.88671875" style="5" customWidth="1"/>
    <col min="10" max="16384" width="9.109375" style="1"/>
  </cols>
  <sheetData>
    <row r="1" spans="1:11" ht="20.399999999999999" customHeight="1" x14ac:dyDescent="0.25">
      <c r="E1" s="3" t="s">
        <v>36</v>
      </c>
      <c r="F1" s="3" t="s">
        <v>33</v>
      </c>
      <c r="G1" s="2">
        <v>50</v>
      </c>
    </row>
    <row r="2" spans="1:11" ht="22.5" customHeight="1" x14ac:dyDescent="0.25">
      <c r="A2" s="6"/>
      <c r="B2" s="7"/>
      <c r="C2" s="7"/>
      <c r="D2" s="7"/>
      <c r="E2" s="9"/>
      <c r="F2" s="10"/>
      <c r="G2" s="8"/>
      <c r="H2" s="11"/>
      <c r="I2" s="12"/>
    </row>
    <row r="3" spans="1:11" ht="79.2" x14ac:dyDescent="0.25">
      <c r="A3" s="13" t="s">
        <v>0</v>
      </c>
      <c r="B3" s="14" t="s">
        <v>1</v>
      </c>
      <c r="C3" s="14" t="s">
        <v>2</v>
      </c>
      <c r="D3" s="14" t="s">
        <v>3</v>
      </c>
      <c r="E3" s="15" t="s">
        <v>7</v>
      </c>
      <c r="F3" s="15" t="s">
        <v>6</v>
      </c>
      <c r="G3" s="15" t="s">
        <v>4</v>
      </c>
      <c r="H3" s="13" t="s">
        <v>5</v>
      </c>
      <c r="I3" s="16" t="s">
        <v>807</v>
      </c>
      <c r="J3" s="15" t="s">
        <v>37</v>
      </c>
    </row>
    <row r="4" spans="1:11" s="17" customFormat="1" ht="15" customHeight="1" x14ac:dyDescent="0.25">
      <c r="A4" s="55">
        <v>1</v>
      </c>
      <c r="B4" s="188" t="s">
        <v>506</v>
      </c>
      <c r="C4" s="188" t="s">
        <v>322</v>
      </c>
      <c r="D4" s="188" t="s">
        <v>52</v>
      </c>
      <c r="E4" s="192" t="s">
        <v>507</v>
      </c>
      <c r="F4" s="192" t="s">
        <v>321</v>
      </c>
      <c r="G4" s="192">
        <v>9</v>
      </c>
      <c r="H4" s="192" t="s">
        <v>508</v>
      </c>
      <c r="I4" s="193">
        <v>46</v>
      </c>
      <c r="J4" s="194">
        <f t="shared" ref="J4:J35" si="0">I4/$G$1*100</f>
        <v>92</v>
      </c>
      <c r="K4" s="63"/>
    </row>
    <row r="5" spans="1:11" s="17" customFormat="1" ht="18.600000000000001" customHeight="1" x14ac:dyDescent="0.25">
      <c r="A5" s="55">
        <v>1</v>
      </c>
      <c r="B5" s="56" t="s">
        <v>662</v>
      </c>
      <c r="C5" s="56" t="s">
        <v>97</v>
      </c>
      <c r="D5" s="56" t="s">
        <v>38</v>
      </c>
      <c r="E5" s="192" t="s">
        <v>387</v>
      </c>
      <c r="F5" s="192" t="s">
        <v>388</v>
      </c>
      <c r="G5" s="192">
        <v>9</v>
      </c>
      <c r="H5" s="192" t="s">
        <v>20</v>
      </c>
      <c r="I5" s="193">
        <v>46</v>
      </c>
      <c r="J5" s="194">
        <f t="shared" si="0"/>
        <v>92</v>
      </c>
    </row>
    <row r="6" spans="1:11" s="17" customFormat="1" ht="18.600000000000001" customHeight="1" x14ac:dyDescent="0.25">
      <c r="A6" s="55">
        <v>2</v>
      </c>
      <c r="B6" s="70" t="s">
        <v>509</v>
      </c>
      <c r="C6" s="70" t="s">
        <v>320</v>
      </c>
      <c r="D6" s="70" t="s">
        <v>16</v>
      </c>
      <c r="E6" s="195" t="s">
        <v>507</v>
      </c>
      <c r="F6" s="195" t="s">
        <v>321</v>
      </c>
      <c r="G6" s="195">
        <v>9</v>
      </c>
      <c r="H6" s="195" t="s">
        <v>142</v>
      </c>
      <c r="I6" s="196">
        <v>45</v>
      </c>
      <c r="J6" s="194">
        <f t="shared" si="0"/>
        <v>90</v>
      </c>
    </row>
    <row r="7" spans="1:11" s="17" customFormat="1" ht="18.600000000000001" customHeight="1" x14ac:dyDescent="0.25">
      <c r="A7" s="55">
        <v>1</v>
      </c>
      <c r="B7" s="75" t="s">
        <v>635</v>
      </c>
      <c r="C7" s="75" t="s">
        <v>67</v>
      </c>
      <c r="D7" s="75" t="s">
        <v>19</v>
      </c>
      <c r="E7" s="192" t="s">
        <v>619</v>
      </c>
      <c r="F7" s="192" t="s">
        <v>620</v>
      </c>
      <c r="G7" s="192">
        <v>9</v>
      </c>
      <c r="H7" s="192" t="s">
        <v>20</v>
      </c>
      <c r="I7" s="193">
        <v>45</v>
      </c>
      <c r="J7" s="194">
        <f t="shared" si="0"/>
        <v>90</v>
      </c>
    </row>
    <row r="8" spans="1:11" s="17" customFormat="1" ht="18.600000000000001" customHeight="1" x14ac:dyDescent="0.25">
      <c r="A8" s="55">
        <v>2</v>
      </c>
      <c r="B8" s="82" t="s">
        <v>636</v>
      </c>
      <c r="C8" s="82" t="s">
        <v>97</v>
      </c>
      <c r="D8" s="82" t="s">
        <v>353</v>
      </c>
      <c r="E8" s="192" t="s">
        <v>619</v>
      </c>
      <c r="F8" s="192" t="s">
        <v>620</v>
      </c>
      <c r="G8" s="192">
        <v>9</v>
      </c>
      <c r="H8" s="195" t="s">
        <v>142</v>
      </c>
      <c r="I8" s="196">
        <v>44</v>
      </c>
      <c r="J8" s="194">
        <f t="shared" si="0"/>
        <v>88</v>
      </c>
    </row>
    <row r="9" spans="1:11" s="17" customFormat="1" ht="18.600000000000001" customHeight="1" x14ac:dyDescent="0.25">
      <c r="A9" s="55">
        <v>1</v>
      </c>
      <c r="B9" s="67" t="s">
        <v>459</v>
      </c>
      <c r="C9" s="67" t="s">
        <v>78</v>
      </c>
      <c r="D9" s="67" t="s">
        <v>126</v>
      </c>
      <c r="E9" s="192" t="s">
        <v>107</v>
      </c>
      <c r="F9" s="192" t="s">
        <v>202</v>
      </c>
      <c r="G9" s="192">
        <v>9</v>
      </c>
      <c r="H9" s="192" t="s">
        <v>20</v>
      </c>
      <c r="I9" s="193">
        <v>43</v>
      </c>
      <c r="J9" s="194">
        <f t="shared" si="0"/>
        <v>86</v>
      </c>
    </row>
    <row r="10" spans="1:11" s="17" customFormat="1" ht="18.600000000000001" customHeight="1" x14ac:dyDescent="0.25">
      <c r="A10" s="55">
        <v>3</v>
      </c>
      <c r="B10" s="82" t="s">
        <v>245</v>
      </c>
      <c r="C10" s="82" t="s">
        <v>77</v>
      </c>
      <c r="D10" s="82" t="s">
        <v>19</v>
      </c>
      <c r="E10" s="192" t="s">
        <v>619</v>
      </c>
      <c r="F10" s="192" t="s">
        <v>620</v>
      </c>
      <c r="G10" s="192">
        <v>9</v>
      </c>
      <c r="H10" s="195" t="s">
        <v>142</v>
      </c>
      <c r="I10" s="196">
        <v>42</v>
      </c>
      <c r="J10" s="194">
        <f t="shared" si="0"/>
        <v>84</v>
      </c>
    </row>
    <row r="11" spans="1:11" customFormat="1" ht="18.600000000000001" customHeight="1" x14ac:dyDescent="0.25">
      <c r="A11" s="55">
        <v>4</v>
      </c>
      <c r="B11" s="82" t="s">
        <v>637</v>
      </c>
      <c r="C11" s="82" t="s">
        <v>26</v>
      </c>
      <c r="D11" s="82" t="s">
        <v>151</v>
      </c>
      <c r="E11" s="192" t="s">
        <v>619</v>
      </c>
      <c r="F11" s="192" t="s">
        <v>620</v>
      </c>
      <c r="G11" s="192">
        <v>9</v>
      </c>
      <c r="H11" s="195" t="s">
        <v>142</v>
      </c>
      <c r="I11" s="196">
        <v>42</v>
      </c>
      <c r="J11" s="194">
        <f t="shared" si="0"/>
        <v>84</v>
      </c>
    </row>
    <row r="12" spans="1:11" s="17" customFormat="1" ht="18.600000000000001" customHeight="1" x14ac:dyDescent="0.25">
      <c r="A12" s="55">
        <v>2</v>
      </c>
      <c r="B12" s="56" t="s">
        <v>663</v>
      </c>
      <c r="C12" s="56" t="s">
        <v>97</v>
      </c>
      <c r="D12" s="56" t="s">
        <v>51</v>
      </c>
      <c r="E12" s="192" t="s">
        <v>387</v>
      </c>
      <c r="F12" s="192" t="s">
        <v>388</v>
      </c>
      <c r="G12" s="192">
        <v>9</v>
      </c>
      <c r="H12" s="192" t="s">
        <v>142</v>
      </c>
      <c r="I12" s="193">
        <v>42</v>
      </c>
      <c r="J12" s="194">
        <f t="shared" si="0"/>
        <v>84</v>
      </c>
    </row>
    <row r="13" spans="1:11" s="17" customFormat="1" ht="18.600000000000001" customHeight="1" x14ac:dyDescent="0.25">
      <c r="A13" s="55">
        <v>3</v>
      </c>
      <c r="B13" s="56" t="s">
        <v>664</v>
      </c>
      <c r="C13" s="56" t="s">
        <v>665</v>
      </c>
      <c r="D13" s="56" t="s">
        <v>666</v>
      </c>
      <c r="E13" s="192" t="s">
        <v>387</v>
      </c>
      <c r="F13" s="192" t="s">
        <v>388</v>
      </c>
      <c r="G13" s="192">
        <v>9</v>
      </c>
      <c r="H13" s="192" t="s">
        <v>142</v>
      </c>
      <c r="I13" s="193">
        <v>42</v>
      </c>
      <c r="J13" s="194">
        <f t="shared" si="0"/>
        <v>84</v>
      </c>
    </row>
    <row r="14" spans="1:11" s="17" customFormat="1" ht="18.600000000000001" customHeight="1" x14ac:dyDescent="0.25">
      <c r="A14" s="55">
        <v>4</v>
      </c>
      <c r="B14" s="56" t="s">
        <v>667</v>
      </c>
      <c r="C14" s="56" t="s">
        <v>23</v>
      </c>
      <c r="D14" s="56" t="s">
        <v>60</v>
      </c>
      <c r="E14" s="192" t="s">
        <v>387</v>
      </c>
      <c r="F14" s="192" t="s">
        <v>388</v>
      </c>
      <c r="G14" s="192">
        <v>9</v>
      </c>
      <c r="H14" s="192" t="s">
        <v>142</v>
      </c>
      <c r="I14" s="193">
        <v>42</v>
      </c>
      <c r="J14" s="194">
        <f t="shared" si="0"/>
        <v>84</v>
      </c>
    </row>
    <row r="15" spans="1:11" s="17" customFormat="1" ht="18.600000000000001" customHeight="1" x14ac:dyDescent="0.25">
      <c r="A15" s="55">
        <v>1</v>
      </c>
      <c r="B15" s="185" t="s">
        <v>421</v>
      </c>
      <c r="C15" s="185" t="s">
        <v>153</v>
      </c>
      <c r="D15" s="185" t="s">
        <v>19</v>
      </c>
      <c r="E15" s="192" t="s">
        <v>316</v>
      </c>
      <c r="F15" s="195" t="s">
        <v>315</v>
      </c>
      <c r="G15" s="192">
        <v>9</v>
      </c>
      <c r="H15" s="195" t="s">
        <v>271</v>
      </c>
      <c r="I15" s="196">
        <v>41</v>
      </c>
      <c r="J15" s="194">
        <f t="shared" si="0"/>
        <v>82</v>
      </c>
    </row>
    <row r="16" spans="1:11" s="17" customFormat="1" ht="18.600000000000001" customHeight="1" x14ac:dyDescent="0.25">
      <c r="A16" s="55">
        <v>2</v>
      </c>
      <c r="B16" s="58" t="s">
        <v>422</v>
      </c>
      <c r="C16" s="58" t="s">
        <v>43</v>
      </c>
      <c r="D16" s="58" t="s">
        <v>423</v>
      </c>
      <c r="E16" s="192" t="s">
        <v>316</v>
      </c>
      <c r="F16" s="195" t="s">
        <v>315</v>
      </c>
      <c r="G16" s="195">
        <v>9</v>
      </c>
      <c r="H16" s="195" t="s">
        <v>271</v>
      </c>
      <c r="I16" s="196">
        <v>41</v>
      </c>
      <c r="J16" s="194">
        <f t="shared" si="0"/>
        <v>82</v>
      </c>
    </row>
    <row r="17" spans="1:10" s="17" customFormat="1" ht="18.600000000000001" customHeight="1" x14ac:dyDescent="0.25">
      <c r="A17" s="55">
        <v>3</v>
      </c>
      <c r="B17" s="58" t="s">
        <v>424</v>
      </c>
      <c r="C17" s="58" t="s">
        <v>425</v>
      </c>
      <c r="D17" s="58" t="s">
        <v>426</v>
      </c>
      <c r="E17" s="192" t="s">
        <v>316</v>
      </c>
      <c r="F17" s="195" t="s">
        <v>315</v>
      </c>
      <c r="G17" s="195">
        <v>9</v>
      </c>
      <c r="H17" s="195" t="s">
        <v>173</v>
      </c>
      <c r="I17" s="196">
        <v>41</v>
      </c>
      <c r="J17" s="194">
        <f t="shared" si="0"/>
        <v>82</v>
      </c>
    </row>
    <row r="18" spans="1:10" s="17" customFormat="1" ht="18.600000000000001" customHeight="1" x14ac:dyDescent="0.25">
      <c r="A18" s="55">
        <v>2</v>
      </c>
      <c r="B18" s="68" t="s">
        <v>460</v>
      </c>
      <c r="C18" s="68" t="s">
        <v>99</v>
      </c>
      <c r="D18" s="68" t="s">
        <v>41</v>
      </c>
      <c r="E18" s="192" t="s">
        <v>107</v>
      </c>
      <c r="F18" s="192" t="s">
        <v>202</v>
      </c>
      <c r="G18" s="192">
        <v>9</v>
      </c>
      <c r="H18" s="195" t="s">
        <v>21</v>
      </c>
      <c r="I18" s="196">
        <v>40</v>
      </c>
      <c r="J18" s="194">
        <f t="shared" si="0"/>
        <v>80</v>
      </c>
    </row>
    <row r="19" spans="1:10" s="17" customFormat="1" ht="18.600000000000001" customHeight="1" x14ac:dyDescent="0.25">
      <c r="A19" s="64">
        <v>1</v>
      </c>
      <c r="B19" s="56" t="s">
        <v>200</v>
      </c>
      <c r="C19" s="56" t="s">
        <v>17</v>
      </c>
      <c r="D19" s="56" t="s">
        <v>123</v>
      </c>
      <c r="E19" s="192" t="s">
        <v>155</v>
      </c>
      <c r="F19" s="192" t="s">
        <v>259</v>
      </c>
      <c r="G19" s="192">
        <v>9</v>
      </c>
      <c r="H19" s="192" t="s">
        <v>20</v>
      </c>
      <c r="I19" s="193">
        <v>40</v>
      </c>
      <c r="J19" s="194">
        <f t="shared" si="0"/>
        <v>80</v>
      </c>
    </row>
    <row r="20" spans="1:10" s="17" customFormat="1" ht="18.600000000000001" customHeight="1" x14ac:dyDescent="0.25">
      <c r="A20" s="55">
        <v>5</v>
      </c>
      <c r="B20" s="82" t="s">
        <v>638</v>
      </c>
      <c r="C20" s="82" t="s">
        <v>77</v>
      </c>
      <c r="D20" s="82" t="s">
        <v>639</v>
      </c>
      <c r="E20" s="192" t="s">
        <v>619</v>
      </c>
      <c r="F20" s="192" t="s">
        <v>620</v>
      </c>
      <c r="G20" s="192">
        <v>9</v>
      </c>
      <c r="H20" s="195" t="s">
        <v>8</v>
      </c>
      <c r="I20" s="196">
        <v>39</v>
      </c>
      <c r="J20" s="194">
        <f t="shared" si="0"/>
        <v>78</v>
      </c>
    </row>
    <row r="21" spans="1:10" s="17" customFormat="1" ht="18.600000000000001" customHeight="1" x14ac:dyDescent="0.25">
      <c r="A21" s="64">
        <v>2</v>
      </c>
      <c r="B21" s="58" t="s">
        <v>602</v>
      </c>
      <c r="C21" s="58" t="s">
        <v>295</v>
      </c>
      <c r="D21" s="58" t="s">
        <v>132</v>
      </c>
      <c r="E21" s="192" t="s">
        <v>155</v>
      </c>
      <c r="F21" s="192" t="s">
        <v>259</v>
      </c>
      <c r="G21" s="192">
        <v>9</v>
      </c>
      <c r="H21" s="195" t="s">
        <v>21</v>
      </c>
      <c r="I21" s="196">
        <v>38</v>
      </c>
      <c r="J21" s="194">
        <f t="shared" si="0"/>
        <v>76</v>
      </c>
    </row>
    <row r="22" spans="1:10" s="17" customFormat="1" ht="18.600000000000001" customHeight="1" x14ac:dyDescent="0.25">
      <c r="A22" s="55">
        <v>6</v>
      </c>
      <c r="B22" s="76" t="s">
        <v>100</v>
      </c>
      <c r="C22" s="76" t="s">
        <v>105</v>
      </c>
      <c r="D22" s="76" t="s">
        <v>145</v>
      </c>
      <c r="E22" s="192" t="s">
        <v>619</v>
      </c>
      <c r="F22" s="192" t="s">
        <v>620</v>
      </c>
      <c r="G22" s="192">
        <v>9</v>
      </c>
      <c r="H22" s="195" t="s">
        <v>8</v>
      </c>
      <c r="I22" s="196">
        <v>38</v>
      </c>
      <c r="J22" s="194">
        <f t="shared" si="0"/>
        <v>76</v>
      </c>
    </row>
    <row r="23" spans="1:10" s="17" customFormat="1" ht="18.600000000000001" customHeight="1" x14ac:dyDescent="0.25">
      <c r="A23" s="55">
        <v>1</v>
      </c>
      <c r="B23" s="67" t="s">
        <v>799</v>
      </c>
      <c r="C23" s="67" t="s">
        <v>413</v>
      </c>
      <c r="D23" s="67" t="s">
        <v>12</v>
      </c>
      <c r="E23" s="192" t="s">
        <v>787</v>
      </c>
      <c r="F23" s="192" t="s">
        <v>788</v>
      </c>
      <c r="G23" s="192">
        <v>9</v>
      </c>
      <c r="H23" s="192" t="s">
        <v>800</v>
      </c>
      <c r="I23" s="193">
        <v>38</v>
      </c>
      <c r="J23" s="194">
        <f t="shared" si="0"/>
        <v>76</v>
      </c>
    </row>
    <row r="24" spans="1:10" s="36" customFormat="1" ht="18.600000000000001" customHeight="1" x14ac:dyDescent="0.25">
      <c r="A24" s="61">
        <v>4</v>
      </c>
      <c r="B24" s="60" t="s">
        <v>427</v>
      </c>
      <c r="C24" s="60" t="s">
        <v>428</v>
      </c>
      <c r="D24" s="60" t="s">
        <v>94</v>
      </c>
      <c r="E24" s="192" t="s">
        <v>316</v>
      </c>
      <c r="F24" s="195" t="s">
        <v>315</v>
      </c>
      <c r="G24" s="195">
        <v>9</v>
      </c>
      <c r="H24" s="195" t="s">
        <v>411</v>
      </c>
      <c r="I24" s="197">
        <v>37</v>
      </c>
      <c r="J24" s="194">
        <f t="shared" si="0"/>
        <v>74</v>
      </c>
    </row>
    <row r="25" spans="1:10" s="36" customFormat="1" ht="18.600000000000001" customHeight="1" x14ac:dyDescent="0.25">
      <c r="A25" s="61">
        <v>5</v>
      </c>
      <c r="B25" s="58" t="s">
        <v>136</v>
      </c>
      <c r="C25" s="58" t="s">
        <v>85</v>
      </c>
      <c r="D25" s="58" t="s">
        <v>94</v>
      </c>
      <c r="E25" s="192" t="s">
        <v>316</v>
      </c>
      <c r="F25" s="195" t="s">
        <v>315</v>
      </c>
      <c r="G25" s="195">
        <v>9</v>
      </c>
      <c r="H25" s="195" t="s">
        <v>411</v>
      </c>
      <c r="I25" s="197">
        <v>37</v>
      </c>
      <c r="J25" s="194">
        <f t="shared" si="0"/>
        <v>74</v>
      </c>
    </row>
    <row r="26" spans="1:10" s="36" customFormat="1" ht="18.600000000000001" customHeight="1" x14ac:dyDescent="0.25">
      <c r="A26" s="55">
        <v>6</v>
      </c>
      <c r="B26" s="56" t="s">
        <v>254</v>
      </c>
      <c r="C26" s="56" t="s">
        <v>429</v>
      </c>
      <c r="D26" s="56" t="s">
        <v>12</v>
      </c>
      <c r="E26" s="192" t="s">
        <v>316</v>
      </c>
      <c r="F26" s="195" t="s">
        <v>315</v>
      </c>
      <c r="G26" s="192">
        <v>9</v>
      </c>
      <c r="H26" s="192" t="s">
        <v>411</v>
      </c>
      <c r="I26" s="193">
        <v>37</v>
      </c>
      <c r="J26" s="194">
        <f t="shared" si="0"/>
        <v>74</v>
      </c>
    </row>
    <row r="27" spans="1:10" s="17" customFormat="1" ht="18.600000000000001" customHeight="1" x14ac:dyDescent="0.25">
      <c r="A27" s="55">
        <v>7</v>
      </c>
      <c r="B27" s="56" t="s">
        <v>430</v>
      </c>
      <c r="C27" s="56" t="s">
        <v>110</v>
      </c>
      <c r="D27" s="56" t="s">
        <v>431</v>
      </c>
      <c r="E27" s="192" t="s">
        <v>316</v>
      </c>
      <c r="F27" s="195" t="s">
        <v>315</v>
      </c>
      <c r="G27" s="195">
        <v>9</v>
      </c>
      <c r="H27" s="195" t="s">
        <v>411</v>
      </c>
      <c r="I27" s="196">
        <v>37</v>
      </c>
      <c r="J27" s="194">
        <f t="shared" si="0"/>
        <v>74</v>
      </c>
    </row>
    <row r="28" spans="1:10" s="17" customFormat="1" ht="18.600000000000001" customHeight="1" x14ac:dyDescent="0.25">
      <c r="A28" s="186">
        <v>4</v>
      </c>
      <c r="B28" s="186" t="s">
        <v>131</v>
      </c>
      <c r="C28" s="186" t="s">
        <v>17</v>
      </c>
      <c r="D28" s="191" t="s">
        <v>132</v>
      </c>
      <c r="E28" s="192" t="s">
        <v>213</v>
      </c>
      <c r="F28" s="192" t="s">
        <v>230</v>
      </c>
      <c r="G28" s="192">
        <v>9</v>
      </c>
      <c r="H28" s="192" t="s">
        <v>8</v>
      </c>
      <c r="I28" s="192">
        <v>37</v>
      </c>
      <c r="J28" s="194">
        <f t="shared" si="0"/>
        <v>74</v>
      </c>
    </row>
    <row r="29" spans="1:10" s="17" customFormat="1" ht="18.600000000000001" customHeight="1" x14ac:dyDescent="0.25">
      <c r="A29" s="61">
        <v>7</v>
      </c>
      <c r="B29" s="77" t="s">
        <v>640</v>
      </c>
      <c r="C29" s="77" t="s">
        <v>67</v>
      </c>
      <c r="D29" s="77" t="s">
        <v>106</v>
      </c>
      <c r="E29" s="192" t="s">
        <v>619</v>
      </c>
      <c r="F29" s="192" t="s">
        <v>620</v>
      </c>
      <c r="G29" s="192">
        <v>9</v>
      </c>
      <c r="H29" s="195" t="s">
        <v>8</v>
      </c>
      <c r="I29" s="197">
        <v>37</v>
      </c>
      <c r="J29" s="194">
        <f t="shared" si="0"/>
        <v>74</v>
      </c>
    </row>
    <row r="30" spans="1:10" s="17" customFormat="1" ht="18.600000000000001" customHeight="1" x14ac:dyDescent="0.25">
      <c r="A30" s="55">
        <v>3</v>
      </c>
      <c r="B30" s="68" t="s">
        <v>461</v>
      </c>
      <c r="C30" s="68" t="s">
        <v>99</v>
      </c>
      <c r="D30" s="68" t="s">
        <v>280</v>
      </c>
      <c r="E30" s="192" t="s">
        <v>107</v>
      </c>
      <c r="F30" s="198" t="s">
        <v>202</v>
      </c>
      <c r="G30" s="192">
        <v>9</v>
      </c>
      <c r="H30" s="195" t="s">
        <v>8</v>
      </c>
      <c r="I30" s="199">
        <v>36</v>
      </c>
      <c r="J30" s="194">
        <f t="shared" si="0"/>
        <v>72</v>
      </c>
    </row>
    <row r="31" spans="1:10" s="17" customFormat="1" ht="18.600000000000001" customHeight="1" x14ac:dyDescent="0.25">
      <c r="A31" s="73">
        <v>1</v>
      </c>
      <c r="B31" s="64" t="s">
        <v>491</v>
      </c>
      <c r="C31" s="64" t="s">
        <v>9</v>
      </c>
      <c r="D31" s="55" t="s">
        <v>309</v>
      </c>
      <c r="E31" s="201" t="s">
        <v>213</v>
      </c>
      <c r="F31" s="198" t="s">
        <v>230</v>
      </c>
      <c r="G31" s="201">
        <v>9</v>
      </c>
      <c r="H31" s="202" t="s">
        <v>8</v>
      </c>
      <c r="I31" s="203">
        <v>36</v>
      </c>
      <c r="J31" s="194">
        <f t="shared" si="0"/>
        <v>72</v>
      </c>
    </row>
    <row r="32" spans="1:10" s="17" customFormat="1" ht="18.600000000000001" customHeight="1" x14ac:dyDescent="0.25">
      <c r="A32" s="73">
        <v>2</v>
      </c>
      <c r="B32" s="64" t="s">
        <v>492</v>
      </c>
      <c r="C32" s="64" t="s">
        <v>50</v>
      </c>
      <c r="D32" s="55" t="s">
        <v>44</v>
      </c>
      <c r="E32" s="201" t="s">
        <v>213</v>
      </c>
      <c r="F32" s="198" t="s">
        <v>230</v>
      </c>
      <c r="G32" s="201">
        <v>9</v>
      </c>
      <c r="H32" s="202" t="s">
        <v>8</v>
      </c>
      <c r="I32" s="203">
        <v>36</v>
      </c>
      <c r="J32" s="194">
        <f t="shared" si="0"/>
        <v>72</v>
      </c>
    </row>
    <row r="33" spans="1:10" s="17" customFormat="1" ht="18.600000000000001" customHeight="1" x14ac:dyDescent="0.25">
      <c r="A33" s="187">
        <v>3</v>
      </c>
      <c r="B33" s="190" t="s">
        <v>603</v>
      </c>
      <c r="C33" s="190" t="s">
        <v>50</v>
      </c>
      <c r="D33" s="190" t="s">
        <v>604</v>
      </c>
      <c r="E33" s="203" t="s">
        <v>155</v>
      </c>
      <c r="F33" s="203" t="s">
        <v>259</v>
      </c>
      <c r="G33" s="203">
        <v>9</v>
      </c>
      <c r="H33" s="204" t="s">
        <v>21</v>
      </c>
      <c r="I33" s="199">
        <v>36</v>
      </c>
      <c r="J33" s="194">
        <f t="shared" si="0"/>
        <v>72</v>
      </c>
    </row>
    <row r="34" spans="1:10" s="17" customFormat="1" ht="18.600000000000001" customHeight="1" x14ac:dyDescent="0.25">
      <c r="A34" s="61">
        <v>8</v>
      </c>
      <c r="B34" s="77" t="s">
        <v>641</v>
      </c>
      <c r="C34" s="77" t="s">
        <v>135</v>
      </c>
      <c r="D34" s="77" t="s">
        <v>123</v>
      </c>
      <c r="E34" s="192" t="s">
        <v>619</v>
      </c>
      <c r="F34" s="192" t="s">
        <v>620</v>
      </c>
      <c r="G34" s="192">
        <v>9</v>
      </c>
      <c r="H34" s="195" t="s">
        <v>8</v>
      </c>
      <c r="I34" s="197">
        <v>36</v>
      </c>
      <c r="J34" s="194">
        <f t="shared" si="0"/>
        <v>72</v>
      </c>
    </row>
    <row r="35" spans="1:10" s="17" customFormat="1" ht="18.600000000000001" customHeight="1" x14ac:dyDescent="0.25">
      <c r="A35" s="55">
        <v>3</v>
      </c>
      <c r="B35" s="70" t="s">
        <v>323</v>
      </c>
      <c r="C35" s="70" t="s">
        <v>324</v>
      </c>
      <c r="D35" s="70" t="s">
        <v>30</v>
      </c>
      <c r="E35" s="195" t="s">
        <v>507</v>
      </c>
      <c r="F35" s="195" t="s">
        <v>321</v>
      </c>
      <c r="G35" s="195">
        <v>9</v>
      </c>
      <c r="H35" s="195" t="s">
        <v>510</v>
      </c>
      <c r="I35" s="196">
        <v>35</v>
      </c>
      <c r="J35" s="194">
        <f t="shared" si="0"/>
        <v>70</v>
      </c>
    </row>
    <row r="36" spans="1:10" s="17" customFormat="1" ht="18.600000000000001" customHeight="1" x14ac:dyDescent="0.25">
      <c r="A36" s="55">
        <v>4</v>
      </c>
      <c r="B36" s="68" t="s">
        <v>462</v>
      </c>
      <c r="C36" s="68" t="s">
        <v>169</v>
      </c>
      <c r="D36" s="68" t="s">
        <v>280</v>
      </c>
      <c r="E36" s="192" t="s">
        <v>107</v>
      </c>
      <c r="F36" s="192" t="s">
        <v>202</v>
      </c>
      <c r="G36" s="192">
        <v>9</v>
      </c>
      <c r="H36" s="195" t="s">
        <v>8</v>
      </c>
      <c r="I36" s="196">
        <v>34</v>
      </c>
      <c r="J36" s="194">
        <f t="shared" ref="J36:J67" si="1">I36/$G$1*100</f>
        <v>68</v>
      </c>
    </row>
    <row r="37" spans="1:10" s="17" customFormat="1" ht="18.600000000000001" customHeight="1" x14ac:dyDescent="0.25">
      <c r="A37" s="64">
        <v>4</v>
      </c>
      <c r="B37" s="60" t="s">
        <v>605</v>
      </c>
      <c r="C37" s="60" t="s">
        <v>150</v>
      </c>
      <c r="D37" s="60" t="s">
        <v>151</v>
      </c>
      <c r="E37" s="192" t="s">
        <v>155</v>
      </c>
      <c r="F37" s="192" t="s">
        <v>259</v>
      </c>
      <c r="G37" s="192">
        <v>9</v>
      </c>
      <c r="H37" s="195" t="s">
        <v>8</v>
      </c>
      <c r="I37" s="196">
        <v>33</v>
      </c>
      <c r="J37" s="194">
        <f t="shared" si="1"/>
        <v>66</v>
      </c>
    </row>
    <row r="38" spans="1:10" s="17" customFormat="1" ht="18.600000000000001" customHeight="1" x14ac:dyDescent="0.25">
      <c r="A38" s="64">
        <v>5</v>
      </c>
      <c r="B38" s="60" t="s">
        <v>158</v>
      </c>
      <c r="C38" s="60" t="s">
        <v>273</v>
      </c>
      <c r="D38" s="60" t="s">
        <v>10</v>
      </c>
      <c r="E38" s="192" t="s">
        <v>155</v>
      </c>
      <c r="F38" s="192" t="s">
        <v>259</v>
      </c>
      <c r="G38" s="192">
        <v>9</v>
      </c>
      <c r="H38" s="195" t="s">
        <v>8</v>
      </c>
      <c r="I38" s="196">
        <v>33</v>
      </c>
      <c r="J38" s="194">
        <f t="shared" si="1"/>
        <v>66</v>
      </c>
    </row>
    <row r="39" spans="1:10" s="17" customFormat="1" ht="18.600000000000001" customHeight="1" x14ac:dyDescent="0.25">
      <c r="A39" s="55">
        <v>2</v>
      </c>
      <c r="B39" s="70" t="s">
        <v>801</v>
      </c>
      <c r="C39" s="70" t="s">
        <v>11</v>
      </c>
      <c r="D39" s="70" t="s">
        <v>802</v>
      </c>
      <c r="E39" s="195" t="s">
        <v>787</v>
      </c>
      <c r="F39" s="195" t="s">
        <v>788</v>
      </c>
      <c r="G39" s="195">
        <v>9</v>
      </c>
      <c r="H39" s="195" t="s">
        <v>393</v>
      </c>
      <c r="I39" s="196">
        <v>33</v>
      </c>
      <c r="J39" s="194">
        <f t="shared" si="1"/>
        <v>66</v>
      </c>
    </row>
    <row r="40" spans="1:10" s="17" customFormat="1" ht="18.600000000000001" customHeight="1" x14ac:dyDescent="0.25">
      <c r="A40" s="55">
        <v>4</v>
      </c>
      <c r="B40" s="70" t="s">
        <v>511</v>
      </c>
      <c r="C40" s="70" t="s">
        <v>88</v>
      </c>
      <c r="D40" s="70" t="s">
        <v>52</v>
      </c>
      <c r="E40" s="195" t="s">
        <v>507</v>
      </c>
      <c r="F40" s="195" t="s">
        <v>321</v>
      </c>
      <c r="G40" s="195">
        <v>9</v>
      </c>
      <c r="H40" s="195" t="s">
        <v>8</v>
      </c>
      <c r="I40" s="196">
        <v>32</v>
      </c>
      <c r="J40" s="194">
        <f t="shared" si="1"/>
        <v>64</v>
      </c>
    </row>
    <row r="41" spans="1:10" s="17" customFormat="1" ht="18.600000000000001" customHeight="1" x14ac:dyDescent="0.25">
      <c r="A41" s="55">
        <v>5</v>
      </c>
      <c r="B41" s="70" t="s">
        <v>512</v>
      </c>
      <c r="C41" s="70" t="s">
        <v>73</v>
      </c>
      <c r="D41" s="70" t="s">
        <v>147</v>
      </c>
      <c r="E41" s="195" t="s">
        <v>507</v>
      </c>
      <c r="F41" s="195" t="s">
        <v>321</v>
      </c>
      <c r="G41" s="195">
        <v>9</v>
      </c>
      <c r="H41" s="195" t="s">
        <v>8</v>
      </c>
      <c r="I41" s="196">
        <v>32</v>
      </c>
      <c r="J41" s="194">
        <f t="shared" si="1"/>
        <v>64</v>
      </c>
    </row>
    <row r="42" spans="1:10" s="17" customFormat="1" ht="18.600000000000001" customHeight="1" x14ac:dyDescent="0.25">
      <c r="A42" s="64">
        <v>6</v>
      </c>
      <c r="B42" s="60" t="s">
        <v>198</v>
      </c>
      <c r="C42" s="60" t="s">
        <v>9</v>
      </c>
      <c r="D42" s="60" t="s">
        <v>70</v>
      </c>
      <c r="E42" s="192" t="s">
        <v>155</v>
      </c>
      <c r="F42" s="192" t="s">
        <v>259</v>
      </c>
      <c r="G42" s="192">
        <v>9</v>
      </c>
      <c r="H42" s="195" t="s">
        <v>8</v>
      </c>
      <c r="I42" s="196">
        <v>32</v>
      </c>
      <c r="J42" s="194">
        <f t="shared" si="1"/>
        <v>64</v>
      </c>
    </row>
    <row r="43" spans="1:10" s="17" customFormat="1" ht="18.600000000000001" customHeight="1" x14ac:dyDescent="0.25">
      <c r="A43" s="64">
        <v>7</v>
      </c>
      <c r="B43" s="60" t="s">
        <v>264</v>
      </c>
      <c r="C43" s="60" t="s">
        <v>160</v>
      </c>
      <c r="D43" s="60" t="s">
        <v>197</v>
      </c>
      <c r="E43" s="192" t="s">
        <v>155</v>
      </c>
      <c r="F43" s="192" t="s">
        <v>259</v>
      </c>
      <c r="G43" s="192">
        <v>9</v>
      </c>
      <c r="H43" s="195" t="s">
        <v>8</v>
      </c>
      <c r="I43" s="196">
        <v>32</v>
      </c>
      <c r="J43" s="194">
        <f t="shared" si="1"/>
        <v>64</v>
      </c>
    </row>
    <row r="44" spans="1:10" s="17" customFormat="1" ht="18.600000000000001" customHeight="1" x14ac:dyDescent="0.25">
      <c r="A44" s="64">
        <v>8</v>
      </c>
      <c r="B44" s="60" t="s">
        <v>266</v>
      </c>
      <c r="C44" s="60" t="s">
        <v>148</v>
      </c>
      <c r="D44" s="60" t="s">
        <v>25</v>
      </c>
      <c r="E44" s="192" t="s">
        <v>155</v>
      </c>
      <c r="F44" s="192" t="s">
        <v>259</v>
      </c>
      <c r="G44" s="192">
        <v>9</v>
      </c>
      <c r="H44" s="195" t="s">
        <v>8</v>
      </c>
      <c r="I44" s="196">
        <v>32</v>
      </c>
      <c r="J44" s="194">
        <f t="shared" si="1"/>
        <v>64</v>
      </c>
    </row>
    <row r="45" spans="1:10" s="17" customFormat="1" ht="18.600000000000001" customHeight="1" x14ac:dyDescent="0.25">
      <c r="A45" s="55">
        <v>6</v>
      </c>
      <c r="B45" s="71" t="s">
        <v>98</v>
      </c>
      <c r="C45" s="71" t="s">
        <v>47</v>
      </c>
      <c r="D45" s="71" t="s">
        <v>12</v>
      </c>
      <c r="E45" s="195" t="s">
        <v>507</v>
      </c>
      <c r="F45" s="195" t="s">
        <v>321</v>
      </c>
      <c r="G45" s="195">
        <v>9</v>
      </c>
      <c r="H45" s="195" t="s">
        <v>8</v>
      </c>
      <c r="I45" s="196">
        <v>31</v>
      </c>
      <c r="J45" s="194">
        <f t="shared" si="1"/>
        <v>62</v>
      </c>
    </row>
    <row r="46" spans="1:10" s="17" customFormat="1" ht="18.600000000000001" customHeight="1" x14ac:dyDescent="0.25">
      <c r="A46" s="57">
        <v>1</v>
      </c>
      <c r="B46" s="69" t="s">
        <v>174</v>
      </c>
      <c r="C46" s="69" t="s">
        <v>165</v>
      </c>
      <c r="D46" s="69" t="s">
        <v>52</v>
      </c>
      <c r="E46" s="192" t="s">
        <v>253</v>
      </c>
      <c r="F46" s="192" t="s">
        <v>250</v>
      </c>
      <c r="G46" s="192">
        <v>9</v>
      </c>
      <c r="H46" s="192" t="s">
        <v>20</v>
      </c>
      <c r="I46" s="192">
        <v>31</v>
      </c>
      <c r="J46" s="194">
        <f t="shared" si="1"/>
        <v>62</v>
      </c>
    </row>
    <row r="47" spans="1:10" s="17" customFormat="1" ht="18.600000000000001" customHeight="1" x14ac:dyDescent="0.25">
      <c r="A47" s="64">
        <v>9</v>
      </c>
      <c r="B47" s="60" t="s">
        <v>159</v>
      </c>
      <c r="C47" s="60" t="s">
        <v>311</v>
      </c>
      <c r="D47" s="60" t="s">
        <v>42</v>
      </c>
      <c r="E47" s="192" t="s">
        <v>155</v>
      </c>
      <c r="F47" s="192" t="s">
        <v>259</v>
      </c>
      <c r="G47" s="192">
        <v>9</v>
      </c>
      <c r="H47" s="195" t="s">
        <v>8</v>
      </c>
      <c r="I47" s="196">
        <v>31</v>
      </c>
      <c r="J47" s="194">
        <f t="shared" si="1"/>
        <v>62</v>
      </c>
    </row>
    <row r="48" spans="1:10" s="17" customFormat="1" ht="18.600000000000001" customHeight="1" x14ac:dyDescent="0.25">
      <c r="A48" s="55">
        <v>5</v>
      </c>
      <c r="B48" s="56" t="s">
        <v>668</v>
      </c>
      <c r="C48" s="56" t="s">
        <v>9</v>
      </c>
      <c r="D48" s="56" t="s">
        <v>669</v>
      </c>
      <c r="E48" s="192" t="s">
        <v>387</v>
      </c>
      <c r="F48" s="192" t="s">
        <v>388</v>
      </c>
      <c r="G48" s="192">
        <v>9</v>
      </c>
      <c r="H48" s="192" t="s">
        <v>8</v>
      </c>
      <c r="I48" s="193">
        <v>31</v>
      </c>
      <c r="J48" s="194">
        <f t="shared" si="1"/>
        <v>62</v>
      </c>
    </row>
    <row r="49" spans="1:10" s="17" customFormat="1" ht="18.600000000000001" customHeight="1" x14ac:dyDescent="0.25">
      <c r="A49" s="55">
        <v>6</v>
      </c>
      <c r="B49" s="56" t="s">
        <v>670</v>
      </c>
      <c r="C49" s="56" t="s">
        <v>361</v>
      </c>
      <c r="D49" s="56" t="s">
        <v>671</v>
      </c>
      <c r="E49" s="192" t="s">
        <v>387</v>
      </c>
      <c r="F49" s="192" t="s">
        <v>388</v>
      </c>
      <c r="G49" s="192">
        <v>9</v>
      </c>
      <c r="H49" s="192" t="s">
        <v>8</v>
      </c>
      <c r="I49" s="193">
        <v>31</v>
      </c>
      <c r="J49" s="194">
        <f t="shared" si="1"/>
        <v>62</v>
      </c>
    </row>
    <row r="50" spans="1:10" s="17" customFormat="1" ht="18.600000000000001" customHeight="1" x14ac:dyDescent="0.25">
      <c r="A50" s="55">
        <v>7</v>
      </c>
      <c r="B50" s="56" t="s">
        <v>672</v>
      </c>
      <c r="C50" s="56" t="s">
        <v>376</v>
      </c>
      <c r="D50" s="56" t="s">
        <v>19</v>
      </c>
      <c r="E50" s="192" t="s">
        <v>387</v>
      </c>
      <c r="F50" s="192" t="s">
        <v>388</v>
      </c>
      <c r="G50" s="192">
        <v>9</v>
      </c>
      <c r="H50" s="192" t="s">
        <v>8</v>
      </c>
      <c r="I50" s="193">
        <v>31</v>
      </c>
      <c r="J50" s="194">
        <f t="shared" si="1"/>
        <v>62</v>
      </c>
    </row>
    <row r="51" spans="1:10" s="17" customFormat="1" ht="18.600000000000001" customHeight="1" x14ac:dyDescent="0.25">
      <c r="A51" s="73">
        <v>3</v>
      </c>
      <c r="B51" s="64" t="s">
        <v>493</v>
      </c>
      <c r="C51" s="64" t="s">
        <v>133</v>
      </c>
      <c r="D51" s="55" t="s">
        <v>62</v>
      </c>
      <c r="E51" s="201" t="s">
        <v>213</v>
      </c>
      <c r="F51" s="192" t="s">
        <v>230</v>
      </c>
      <c r="G51" s="201">
        <v>9</v>
      </c>
      <c r="H51" s="192" t="s">
        <v>8</v>
      </c>
      <c r="I51" s="192">
        <v>30</v>
      </c>
      <c r="J51" s="194">
        <f t="shared" si="1"/>
        <v>60</v>
      </c>
    </row>
    <row r="52" spans="1:10" s="36" customFormat="1" ht="18.600000000000001" customHeight="1" x14ac:dyDescent="0.25">
      <c r="A52" s="61">
        <v>7</v>
      </c>
      <c r="B52" s="72" t="s">
        <v>513</v>
      </c>
      <c r="C52" s="72" t="s">
        <v>45</v>
      </c>
      <c r="D52" s="72" t="s">
        <v>95</v>
      </c>
      <c r="E52" s="195" t="s">
        <v>507</v>
      </c>
      <c r="F52" s="195" t="s">
        <v>321</v>
      </c>
      <c r="G52" s="195">
        <v>9</v>
      </c>
      <c r="H52" s="195" t="s">
        <v>8</v>
      </c>
      <c r="I52" s="197">
        <v>30</v>
      </c>
      <c r="J52" s="194">
        <f t="shared" si="1"/>
        <v>60</v>
      </c>
    </row>
    <row r="53" spans="1:10" s="36" customFormat="1" ht="18.600000000000001" customHeight="1" x14ac:dyDescent="0.25">
      <c r="A53" s="58">
        <v>10</v>
      </c>
      <c r="B53" s="62" t="s">
        <v>265</v>
      </c>
      <c r="C53" s="62" t="s">
        <v>15</v>
      </c>
      <c r="D53" s="62" t="s">
        <v>16</v>
      </c>
      <c r="E53" s="192" t="s">
        <v>155</v>
      </c>
      <c r="F53" s="192" t="s">
        <v>259</v>
      </c>
      <c r="G53" s="192">
        <v>9</v>
      </c>
      <c r="H53" s="195" t="s">
        <v>8</v>
      </c>
      <c r="I53" s="197">
        <v>30</v>
      </c>
      <c r="J53" s="194">
        <f t="shared" si="1"/>
        <v>60</v>
      </c>
    </row>
    <row r="54" spans="1:10" ht="18.600000000000001" customHeight="1" x14ac:dyDescent="0.25">
      <c r="A54" s="61">
        <v>9</v>
      </c>
      <c r="B54" s="77" t="s">
        <v>642</v>
      </c>
      <c r="C54" s="77" t="s">
        <v>83</v>
      </c>
      <c r="D54" s="77" t="s">
        <v>166</v>
      </c>
      <c r="E54" s="192" t="s">
        <v>619</v>
      </c>
      <c r="F54" s="192" t="s">
        <v>620</v>
      </c>
      <c r="G54" s="192">
        <v>9</v>
      </c>
      <c r="H54" s="195" t="s">
        <v>8</v>
      </c>
      <c r="I54" s="197">
        <v>30</v>
      </c>
      <c r="J54" s="194">
        <f t="shared" si="1"/>
        <v>60</v>
      </c>
    </row>
    <row r="55" spans="1:10" s="17" customFormat="1" ht="18.600000000000001" customHeight="1" x14ac:dyDescent="0.25">
      <c r="A55" s="55">
        <v>1</v>
      </c>
      <c r="B55" s="78" t="s">
        <v>375</v>
      </c>
      <c r="C55" s="78" t="s">
        <v>376</v>
      </c>
      <c r="D55" s="78" t="s">
        <v>117</v>
      </c>
      <c r="E55" s="192" t="s">
        <v>355</v>
      </c>
      <c r="F55" s="192" t="s">
        <v>371</v>
      </c>
      <c r="G55" s="192">
        <v>9</v>
      </c>
      <c r="H55" s="192" t="s">
        <v>8</v>
      </c>
      <c r="I55" s="193">
        <v>30</v>
      </c>
      <c r="J55" s="194">
        <f t="shared" si="1"/>
        <v>60</v>
      </c>
    </row>
    <row r="56" spans="1:10" s="17" customFormat="1" ht="18.600000000000001" customHeight="1" x14ac:dyDescent="0.25">
      <c r="A56" s="55">
        <v>3</v>
      </c>
      <c r="B56" s="71" t="s">
        <v>803</v>
      </c>
      <c r="C56" s="71" t="s">
        <v>97</v>
      </c>
      <c r="D56" s="71" t="s">
        <v>804</v>
      </c>
      <c r="E56" s="195" t="s">
        <v>805</v>
      </c>
      <c r="F56" s="195" t="s">
        <v>788</v>
      </c>
      <c r="G56" s="195">
        <v>9</v>
      </c>
      <c r="H56" s="192" t="s">
        <v>8</v>
      </c>
      <c r="I56" s="196">
        <v>30</v>
      </c>
      <c r="J56" s="194">
        <f t="shared" si="1"/>
        <v>60</v>
      </c>
    </row>
    <row r="57" spans="1:10" s="17" customFormat="1" ht="18.600000000000001" customHeight="1" x14ac:dyDescent="0.25">
      <c r="A57" s="55">
        <v>5</v>
      </c>
      <c r="B57" s="68" t="s">
        <v>463</v>
      </c>
      <c r="C57" s="68" t="s">
        <v>55</v>
      </c>
      <c r="D57" s="68" t="s">
        <v>41</v>
      </c>
      <c r="E57" s="192" t="s">
        <v>107</v>
      </c>
      <c r="F57" s="192" t="s">
        <v>202</v>
      </c>
      <c r="G57" s="192">
        <v>9</v>
      </c>
      <c r="H57" s="192" t="s">
        <v>8</v>
      </c>
      <c r="I57" s="196">
        <v>28</v>
      </c>
      <c r="J57" s="194">
        <f t="shared" si="1"/>
        <v>56.000000000000007</v>
      </c>
    </row>
    <row r="58" spans="1:10" s="17" customFormat="1" ht="18.600000000000001" customHeight="1" x14ac:dyDescent="0.25">
      <c r="A58" s="55">
        <v>1</v>
      </c>
      <c r="B58" s="56" t="s">
        <v>486</v>
      </c>
      <c r="C58" s="56" t="s">
        <v>47</v>
      </c>
      <c r="D58" s="56" t="s">
        <v>12</v>
      </c>
      <c r="E58" s="192" t="s">
        <v>306</v>
      </c>
      <c r="F58" s="192" t="s">
        <v>307</v>
      </c>
      <c r="G58" s="192">
        <v>9</v>
      </c>
      <c r="H58" s="192" t="s">
        <v>20</v>
      </c>
      <c r="I58" s="193">
        <v>28</v>
      </c>
      <c r="J58" s="194">
        <f t="shared" si="1"/>
        <v>56.000000000000007</v>
      </c>
    </row>
    <row r="59" spans="1:10" s="17" customFormat="1" ht="18.600000000000001" customHeight="1" x14ac:dyDescent="0.25">
      <c r="A59" s="55">
        <v>1</v>
      </c>
      <c r="B59" s="71" t="s">
        <v>75</v>
      </c>
      <c r="C59" s="71" t="s">
        <v>57</v>
      </c>
      <c r="D59" s="56" t="s">
        <v>76</v>
      </c>
      <c r="E59" s="195" t="s">
        <v>53</v>
      </c>
      <c r="F59" s="195" t="s">
        <v>205</v>
      </c>
      <c r="G59" s="195">
        <v>9</v>
      </c>
      <c r="H59" s="195" t="s">
        <v>20</v>
      </c>
      <c r="I59" s="196">
        <v>27</v>
      </c>
      <c r="J59" s="194">
        <f t="shared" si="1"/>
        <v>54</v>
      </c>
    </row>
    <row r="60" spans="1:10" s="17" customFormat="1" ht="18.600000000000001" customHeight="1" x14ac:dyDescent="0.25">
      <c r="A60" s="55">
        <v>1</v>
      </c>
      <c r="B60" s="56" t="s">
        <v>341</v>
      </c>
      <c r="C60" s="56" t="s">
        <v>342</v>
      </c>
      <c r="D60" s="56" t="s">
        <v>343</v>
      </c>
      <c r="E60" s="192" t="s">
        <v>337</v>
      </c>
      <c r="F60" s="192" t="s">
        <v>326</v>
      </c>
      <c r="G60" s="192">
        <v>9</v>
      </c>
      <c r="H60" s="192" t="s">
        <v>8</v>
      </c>
      <c r="I60" s="193">
        <v>27</v>
      </c>
      <c r="J60" s="194">
        <f t="shared" si="1"/>
        <v>54</v>
      </c>
    </row>
    <row r="61" spans="1:10" s="17" customFormat="1" ht="18.600000000000001" customHeight="1" x14ac:dyDescent="0.25">
      <c r="A61" s="55">
        <v>8</v>
      </c>
      <c r="B61" s="64" t="s">
        <v>410</v>
      </c>
      <c r="C61" s="64" t="s">
        <v>93</v>
      </c>
      <c r="D61" s="64" t="s">
        <v>62</v>
      </c>
      <c r="E61" s="192" t="s">
        <v>316</v>
      </c>
      <c r="F61" s="195" t="s">
        <v>315</v>
      </c>
      <c r="G61" s="200">
        <v>9</v>
      </c>
      <c r="H61" s="200" t="s">
        <v>393</v>
      </c>
      <c r="I61" s="196">
        <v>26</v>
      </c>
      <c r="J61" s="194">
        <f t="shared" si="1"/>
        <v>52</v>
      </c>
    </row>
    <row r="62" spans="1:10" s="17" customFormat="1" ht="18.600000000000001" customHeight="1" x14ac:dyDescent="0.25">
      <c r="A62" s="61">
        <v>9</v>
      </c>
      <c r="B62" s="60" t="s">
        <v>432</v>
      </c>
      <c r="C62" s="60" t="s">
        <v>9</v>
      </c>
      <c r="D62" s="60" t="s">
        <v>42</v>
      </c>
      <c r="E62" s="192" t="s">
        <v>316</v>
      </c>
      <c r="F62" s="195" t="s">
        <v>315</v>
      </c>
      <c r="G62" s="195">
        <v>9</v>
      </c>
      <c r="H62" s="195" t="s">
        <v>393</v>
      </c>
      <c r="I62" s="196">
        <v>26</v>
      </c>
      <c r="J62" s="194">
        <f t="shared" si="1"/>
        <v>52</v>
      </c>
    </row>
    <row r="63" spans="1:10" s="17" customFormat="1" ht="18.600000000000001" customHeight="1" x14ac:dyDescent="0.25">
      <c r="A63" s="55">
        <v>2</v>
      </c>
      <c r="B63" s="70" t="s">
        <v>487</v>
      </c>
      <c r="C63" s="70" t="s">
        <v>277</v>
      </c>
      <c r="D63" s="70" t="s">
        <v>41</v>
      </c>
      <c r="E63" s="192" t="s">
        <v>306</v>
      </c>
      <c r="F63" s="192" t="s">
        <v>307</v>
      </c>
      <c r="G63" s="192">
        <v>9</v>
      </c>
      <c r="H63" s="192" t="s">
        <v>39</v>
      </c>
      <c r="I63" s="196">
        <v>26</v>
      </c>
      <c r="J63" s="194">
        <f t="shared" si="1"/>
        <v>52</v>
      </c>
    </row>
    <row r="64" spans="1:10" s="17" customFormat="1" ht="18.600000000000001" customHeight="1" x14ac:dyDescent="0.25">
      <c r="A64" s="55">
        <v>3</v>
      </c>
      <c r="B64" s="71" t="s">
        <v>585</v>
      </c>
      <c r="C64" s="71" t="s">
        <v>283</v>
      </c>
      <c r="D64" s="71" t="s">
        <v>46</v>
      </c>
      <c r="E64" s="195" t="s">
        <v>576</v>
      </c>
      <c r="F64" s="195" t="s">
        <v>583</v>
      </c>
      <c r="G64" s="195">
        <v>9</v>
      </c>
      <c r="H64" s="195" t="s">
        <v>20</v>
      </c>
      <c r="I64" s="196">
        <v>26</v>
      </c>
      <c r="J64" s="194">
        <f t="shared" si="1"/>
        <v>52</v>
      </c>
    </row>
    <row r="65" spans="1:10" s="17" customFormat="1" ht="18.600000000000001" customHeight="1" x14ac:dyDescent="0.25">
      <c r="A65" s="55">
        <v>8</v>
      </c>
      <c r="B65" s="56" t="s">
        <v>673</v>
      </c>
      <c r="C65" s="56" t="s">
        <v>425</v>
      </c>
      <c r="D65" s="56" t="s">
        <v>359</v>
      </c>
      <c r="E65" s="192" t="s">
        <v>387</v>
      </c>
      <c r="F65" s="192" t="s">
        <v>388</v>
      </c>
      <c r="G65" s="192">
        <v>9</v>
      </c>
      <c r="H65" s="192" t="s">
        <v>8</v>
      </c>
      <c r="I65" s="193">
        <v>26</v>
      </c>
      <c r="J65" s="194">
        <f t="shared" si="1"/>
        <v>52</v>
      </c>
    </row>
    <row r="66" spans="1:10" s="17" customFormat="1" ht="18.600000000000001" customHeight="1" x14ac:dyDescent="0.25">
      <c r="A66" s="55">
        <v>2</v>
      </c>
      <c r="B66" s="78" t="s">
        <v>780</v>
      </c>
      <c r="C66" s="78" t="s">
        <v>90</v>
      </c>
      <c r="D66" s="78" t="s">
        <v>62</v>
      </c>
      <c r="E66" s="192" t="s">
        <v>337</v>
      </c>
      <c r="F66" s="192" t="s">
        <v>326</v>
      </c>
      <c r="G66" s="195">
        <v>9</v>
      </c>
      <c r="H66" s="192" t="s">
        <v>8</v>
      </c>
      <c r="I66" s="196">
        <v>26</v>
      </c>
      <c r="J66" s="194">
        <f t="shared" si="1"/>
        <v>52</v>
      </c>
    </row>
    <row r="67" spans="1:10" s="17" customFormat="1" ht="18.600000000000001" customHeight="1" x14ac:dyDescent="0.25">
      <c r="A67" s="61">
        <v>10</v>
      </c>
      <c r="B67" s="58" t="s">
        <v>433</v>
      </c>
      <c r="C67" s="58" t="s">
        <v>73</v>
      </c>
      <c r="D67" s="58" t="s">
        <v>58</v>
      </c>
      <c r="E67" s="192" t="s">
        <v>316</v>
      </c>
      <c r="F67" s="195" t="s">
        <v>315</v>
      </c>
      <c r="G67" s="195">
        <v>9</v>
      </c>
      <c r="H67" s="195" t="s">
        <v>393</v>
      </c>
      <c r="I67" s="197">
        <v>25</v>
      </c>
      <c r="J67" s="194">
        <f t="shared" si="1"/>
        <v>50</v>
      </c>
    </row>
    <row r="68" spans="1:10" s="36" customFormat="1" ht="18.600000000000001" customHeight="1" x14ac:dyDescent="0.25">
      <c r="A68" s="55">
        <v>11</v>
      </c>
      <c r="B68" s="56" t="s">
        <v>434</v>
      </c>
      <c r="C68" s="56" t="s">
        <v>11</v>
      </c>
      <c r="D68" s="56" t="s">
        <v>435</v>
      </c>
      <c r="E68" s="192" t="s">
        <v>316</v>
      </c>
      <c r="F68" s="195" t="s">
        <v>315</v>
      </c>
      <c r="G68" s="192">
        <v>9</v>
      </c>
      <c r="H68" s="192" t="s">
        <v>393</v>
      </c>
      <c r="I68" s="193">
        <v>25</v>
      </c>
      <c r="J68" s="194">
        <f t="shared" ref="J68:J99" si="2">I68/$G$1*100</f>
        <v>50</v>
      </c>
    </row>
    <row r="69" spans="1:10" s="36" customFormat="1" ht="18.600000000000001" customHeight="1" x14ac:dyDescent="0.25">
      <c r="A69" s="66">
        <v>1</v>
      </c>
      <c r="B69" s="67" t="s">
        <v>582</v>
      </c>
      <c r="C69" s="67" t="s">
        <v>183</v>
      </c>
      <c r="D69" s="67" t="s">
        <v>46</v>
      </c>
      <c r="E69" s="192" t="s">
        <v>576</v>
      </c>
      <c r="F69" s="192" t="s">
        <v>583</v>
      </c>
      <c r="G69" s="192">
        <v>9</v>
      </c>
      <c r="H69" s="192" t="s">
        <v>21</v>
      </c>
      <c r="I69" s="193">
        <v>25</v>
      </c>
      <c r="J69" s="194">
        <f t="shared" si="2"/>
        <v>50</v>
      </c>
    </row>
    <row r="70" spans="1:10" s="36" customFormat="1" ht="18.600000000000001" customHeight="1" x14ac:dyDescent="0.25">
      <c r="A70" s="55">
        <v>9</v>
      </c>
      <c r="B70" s="56" t="s">
        <v>674</v>
      </c>
      <c r="C70" s="56" t="s">
        <v>91</v>
      </c>
      <c r="D70" s="56" t="s">
        <v>675</v>
      </c>
      <c r="E70" s="192" t="s">
        <v>387</v>
      </c>
      <c r="F70" s="192" t="s">
        <v>388</v>
      </c>
      <c r="G70" s="192">
        <v>9</v>
      </c>
      <c r="H70" s="192" t="s">
        <v>8</v>
      </c>
      <c r="I70" s="193">
        <v>25</v>
      </c>
      <c r="J70" s="194">
        <f t="shared" si="2"/>
        <v>50</v>
      </c>
    </row>
    <row r="71" spans="1:10" s="17" customFormat="1" ht="18.600000000000001" customHeight="1" x14ac:dyDescent="0.25">
      <c r="A71" s="64">
        <v>3</v>
      </c>
      <c r="B71" s="60" t="s">
        <v>292</v>
      </c>
      <c r="C71" s="60" t="s">
        <v>90</v>
      </c>
      <c r="D71" s="60" t="s">
        <v>13</v>
      </c>
      <c r="E71" s="192" t="s">
        <v>270</v>
      </c>
      <c r="F71" s="192" t="s">
        <v>735</v>
      </c>
      <c r="G71" s="192">
        <v>9</v>
      </c>
      <c r="H71" s="192" t="s">
        <v>8</v>
      </c>
      <c r="I71" s="196">
        <v>25</v>
      </c>
      <c r="J71" s="194">
        <f t="shared" si="2"/>
        <v>50</v>
      </c>
    </row>
    <row r="72" spans="1:10" s="17" customFormat="1" ht="18.600000000000001" customHeight="1" x14ac:dyDescent="0.25">
      <c r="A72" s="58">
        <v>8</v>
      </c>
      <c r="B72" s="58" t="s">
        <v>739</v>
      </c>
      <c r="C72" s="58" t="s">
        <v>740</v>
      </c>
      <c r="D72" s="58" t="s">
        <v>46</v>
      </c>
      <c r="E72" s="192" t="s">
        <v>270</v>
      </c>
      <c r="F72" s="192" t="s">
        <v>735</v>
      </c>
      <c r="G72" s="192">
        <v>9</v>
      </c>
      <c r="H72" s="192" t="s">
        <v>8</v>
      </c>
      <c r="I72" s="197">
        <v>25</v>
      </c>
      <c r="J72" s="194">
        <f t="shared" si="2"/>
        <v>50</v>
      </c>
    </row>
    <row r="73" spans="1:10" s="17" customFormat="1" ht="18.600000000000001" customHeight="1" x14ac:dyDescent="0.25">
      <c r="A73" s="55">
        <v>12</v>
      </c>
      <c r="B73" s="58" t="s">
        <v>436</v>
      </c>
      <c r="C73" s="58" t="s">
        <v>50</v>
      </c>
      <c r="D73" s="58" t="s">
        <v>111</v>
      </c>
      <c r="E73" s="192" t="s">
        <v>316</v>
      </c>
      <c r="F73" s="195" t="s">
        <v>315</v>
      </c>
      <c r="G73" s="195">
        <v>9</v>
      </c>
      <c r="H73" s="192" t="s">
        <v>8</v>
      </c>
      <c r="I73" s="196">
        <v>24</v>
      </c>
      <c r="J73" s="194">
        <f t="shared" si="2"/>
        <v>48</v>
      </c>
    </row>
    <row r="74" spans="1:10" s="17" customFormat="1" ht="18.600000000000001" customHeight="1" x14ac:dyDescent="0.25">
      <c r="A74" s="55">
        <v>2</v>
      </c>
      <c r="B74" s="79" t="s">
        <v>74</v>
      </c>
      <c r="C74" s="79" t="s">
        <v>57</v>
      </c>
      <c r="D74" s="79" t="s">
        <v>42</v>
      </c>
      <c r="E74" s="195" t="s">
        <v>53</v>
      </c>
      <c r="F74" s="205" t="s">
        <v>205</v>
      </c>
      <c r="G74" s="192">
        <v>9</v>
      </c>
      <c r="H74" s="192" t="s">
        <v>21</v>
      </c>
      <c r="I74" s="193">
        <v>24</v>
      </c>
      <c r="J74" s="194">
        <f t="shared" si="2"/>
        <v>48</v>
      </c>
    </row>
    <row r="75" spans="1:10" s="17" customFormat="1" ht="18.600000000000001" customHeight="1" x14ac:dyDescent="0.25">
      <c r="A75" s="58">
        <v>11</v>
      </c>
      <c r="B75" s="58" t="s">
        <v>606</v>
      </c>
      <c r="C75" s="58" t="s">
        <v>607</v>
      </c>
      <c r="D75" s="58" t="s">
        <v>257</v>
      </c>
      <c r="E75" s="192" t="s">
        <v>155</v>
      </c>
      <c r="F75" s="192" t="s">
        <v>259</v>
      </c>
      <c r="G75" s="192">
        <v>9</v>
      </c>
      <c r="H75" s="195" t="s">
        <v>8</v>
      </c>
      <c r="I75" s="197">
        <v>24</v>
      </c>
      <c r="J75" s="194">
        <f t="shared" si="2"/>
        <v>48</v>
      </c>
    </row>
    <row r="76" spans="1:10" s="17" customFormat="1" ht="18.600000000000001" customHeight="1" x14ac:dyDescent="0.25">
      <c r="A76" s="61">
        <v>10</v>
      </c>
      <c r="B76" s="77" t="s">
        <v>243</v>
      </c>
      <c r="C76" s="77" t="s">
        <v>244</v>
      </c>
      <c r="D76" s="77" t="s">
        <v>32</v>
      </c>
      <c r="E76" s="192" t="s">
        <v>619</v>
      </c>
      <c r="F76" s="192" t="s">
        <v>620</v>
      </c>
      <c r="G76" s="192">
        <v>9</v>
      </c>
      <c r="H76" s="195" t="s">
        <v>8</v>
      </c>
      <c r="I76" s="197">
        <v>24</v>
      </c>
      <c r="J76" s="194">
        <f t="shared" si="2"/>
        <v>48</v>
      </c>
    </row>
    <row r="77" spans="1:10" s="17" customFormat="1" ht="18.600000000000001" customHeight="1" x14ac:dyDescent="0.25">
      <c r="A77" s="55">
        <v>10</v>
      </c>
      <c r="B77" s="56" t="s">
        <v>676</v>
      </c>
      <c r="C77" s="56" t="s">
        <v>59</v>
      </c>
      <c r="D77" s="56" t="s">
        <v>46</v>
      </c>
      <c r="E77" s="192" t="s">
        <v>387</v>
      </c>
      <c r="F77" s="192" t="s">
        <v>388</v>
      </c>
      <c r="G77" s="192">
        <v>9</v>
      </c>
      <c r="H77" s="192" t="s">
        <v>8</v>
      </c>
      <c r="I77" s="193">
        <v>24</v>
      </c>
      <c r="J77" s="194">
        <f t="shared" si="2"/>
        <v>48</v>
      </c>
    </row>
    <row r="78" spans="1:10" customFormat="1" ht="18.600000000000001" customHeight="1" x14ac:dyDescent="0.25">
      <c r="A78" s="55">
        <v>2</v>
      </c>
      <c r="B78" s="70" t="s">
        <v>377</v>
      </c>
      <c r="C78" s="70" t="s">
        <v>378</v>
      </c>
      <c r="D78" s="70" t="s">
        <v>123</v>
      </c>
      <c r="E78" s="192" t="s">
        <v>355</v>
      </c>
      <c r="F78" s="192" t="s">
        <v>371</v>
      </c>
      <c r="G78" s="195">
        <v>9</v>
      </c>
      <c r="H78" s="195" t="s">
        <v>8</v>
      </c>
      <c r="I78" s="196">
        <v>24</v>
      </c>
      <c r="J78" s="194">
        <f t="shared" si="2"/>
        <v>48</v>
      </c>
    </row>
    <row r="79" spans="1:10" s="17" customFormat="1" ht="18.600000000000001" customHeight="1" x14ac:dyDescent="0.25">
      <c r="A79" s="55">
        <v>3</v>
      </c>
      <c r="B79" s="185" t="s">
        <v>781</v>
      </c>
      <c r="C79" s="185" t="s">
        <v>50</v>
      </c>
      <c r="D79" s="185" t="s">
        <v>51</v>
      </c>
      <c r="E79" s="192" t="s">
        <v>337</v>
      </c>
      <c r="F79" s="192" t="s">
        <v>326</v>
      </c>
      <c r="G79" s="195">
        <v>9</v>
      </c>
      <c r="H79" s="192" t="s">
        <v>8</v>
      </c>
      <c r="I79" s="196">
        <v>24</v>
      </c>
      <c r="J79" s="194">
        <f t="shared" si="2"/>
        <v>48</v>
      </c>
    </row>
    <row r="80" spans="1:10" s="17" customFormat="1" ht="18.600000000000001" customHeight="1" x14ac:dyDescent="0.25">
      <c r="A80" s="61">
        <v>4</v>
      </c>
      <c r="B80" s="72" t="s">
        <v>782</v>
      </c>
      <c r="C80" s="72" t="s">
        <v>45</v>
      </c>
      <c r="D80" s="72" t="s">
        <v>783</v>
      </c>
      <c r="E80" s="192" t="s">
        <v>337</v>
      </c>
      <c r="F80" s="192" t="s">
        <v>326</v>
      </c>
      <c r="G80" s="195">
        <v>9</v>
      </c>
      <c r="H80" s="192" t="s">
        <v>8</v>
      </c>
      <c r="I80" s="197">
        <v>24</v>
      </c>
      <c r="J80" s="194">
        <f t="shared" si="2"/>
        <v>48</v>
      </c>
    </row>
    <row r="81" spans="1:10" s="17" customFormat="1" ht="18.600000000000001" customHeight="1" x14ac:dyDescent="0.25">
      <c r="A81" s="61">
        <v>8</v>
      </c>
      <c r="B81" s="70" t="s">
        <v>514</v>
      </c>
      <c r="C81" s="70" t="s">
        <v>48</v>
      </c>
      <c r="D81" s="70" t="s">
        <v>25</v>
      </c>
      <c r="E81" s="195" t="s">
        <v>507</v>
      </c>
      <c r="F81" s="195" t="s">
        <v>321</v>
      </c>
      <c r="G81" s="195">
        <v>9</v>
      </c>
      <c r="H81" s="195" t="s">
        <v>8</v>
      </c>
      <c r="I81" s="197">
        <v>23</v>
      </c>
      <c r="J81" s="194">
        <f t="shared" si="2"/>
        <v>46</v>
      </c>
    </row>
    <row r="82" spans="1:10" s="17" customFormat="1" ht="18.600000000000001" customHeight="1" x14ac:dyDescent="0.25">
      <c r="A82" s="58">
        <v>7</v>
      </c>
      <c r="B82" s="58" t="s">
        <v>738</v>
      </c>
      <c r="C82" s="58" t="s">
        <v>244</v>
      </c>
      <c r="D82" s="58" t="s">
        <v>52</v>
      </c>
      <c r="E82" s="192" t="s">
        <v>270</v>
      </c>
      <c r="F82" s="192" t="s">
        <v>735</v>
      </c>
      <c r="G82" s="192">
        <v>9</v>
      </c>
      <c r="H82" s="195" t="s">
        <v>8</v>
      </c>
      <c r="I82" s="197">
        <v>23</v>
      </c>
      <c r="J82" s="194">
        <f t="shared" si="2"/>
        <v>46</v>
      </c>
    </row>
    <row r="83" spans="1:10" s="17" customFormat="1" ht="18.600000000000001" customHeight="1" x14ac:dyDescent="0.25">
      <c r="A83" s="61">
        <v>3</v>
      </c>
      <c r="B83" s="74" t="s">
        <v>533</v>
      </c>
      <c r="C83" s="74" t="s">
        <v>54</v>
      </c>
      <c r="D83" s="74" t="s">
        <v>60</v>
      </c>
      <c r="E83" s="195" t="s">
        <v>53</v>
      </c>
      <c r="F83" s="195" t="s">
        <v>205</v>
      </c>
      <c r="G83" s="195">
        <v>9</v>
      </c>
      <c r="H83" s="195" t="s">
        <v>21</v>
      </c>
      <c r="I83" s="197">
        <v>22</v>
      </c>
      <c r="J83" s="194">
        <f t="shared" si="2"/>
        <v>44</v>
      </c>
    </row>
    <row r="84" spans="1:10" s="17" customFormat="1" ht="18.600000000000001" customHeight="1" x14ac:dyDescent="0.25">
      <c r="A84" s="57">
        <v>2</v>
      </c>
      <c r="B84" s="70" t="s">
        <v>479</v>
      </c>
      <c r="C84" s="70" t="s">
        <v>480</v>
      </c>
      <c r="D84" s="70" t="s">
        <v>481</v>
      </c>
      <c r="E84" s="195" t="s">
        <v>137</v>
      </c>
      <c r="F84" s="195" t="s">
        <v>209</v>
      </c>
      <c r="G84" s="195">
        <v>9</v>
      </c>
      <c r="H84" s="195" t="s">
        <v>20</v>
      </c>
      <c r="I84" s="196">
        <v>21</v>
      </c>
      <c r="J84" s="194">
        <f t="shared" si="2"/>
        <v>42</v>
      </c>
    </row>
    <row r="85" spans="1:10" s="17" customFormat="1" ht="18.600000000000001" customHeight="1" x14ac:dyDescent="0.25">
      <c r="A85" s="55">
        <v>3</v>
      </c>
      <c r="B85" s="71" t="s">
        <v>488</v>
      </c>
      <c r="C85" s="71" t="s">
        <v>313</v>
      </c>
      <c r="D85" s="71" t="s">
        <v>365</v>
      </c>
      <c r="E85" s="192" t="s">
        <v>306</v>
      </c>
      <c r="F85" s="192" t="s">
        <v>307</v>
      </c>
      <c r="G85" s="192">
        <v>9</v>
      </c>
      <c r="H85" s="195" t="s">
        <v>8</v>
      </c>
      <c r="I85" s="196">
        <v>21</v>
      </c>
      <c r="J85" s="194">
        <f t="shared" si="2"/>
        <v>42</v>
      </c>
    </row>
    <row r="86" spans="1:10" s="17" customFormat="1" ht="18.600000000000001" customHeight="1" x14ac:dyDescent="0.25">
      <c r="A86" s="55">
        <v>13</v>
      </c>
      <c r="B86" s="60" t="s">
        <v>248</v>
      </c>
      <c r="C86" s="60" t="s">
        <v>102</v>
      </c>
      <c r="D86" s="60" t="s">
        <v>66</v>
      </c>
      <c r="E86" s="192" t="s">
        <v>316</v>
      </c>
      <c r="F86" s="195" t="s">
        <v>315</v>
      </c>
      <c r="G86" s="195">
        <v>9</v>
      </c>
      <c r="H86" s="195" t="s">
        <v>393</v>
      </c>
      <c r="I86" s="196">
        <v>20</v>
      </c>
      <c r="J86" s="194">
        <f t="shared" si="2"/>
        <v>40</v>
      </c>
    </row>
    <row r="87" spans="1:10" s="17" customFormat="1" ht="18.600000000000001" customHeight="1" x14ac:dyDescent="0.25">
      <c r="A87" s="61">
        <v>4</v>
      </c>
      <c r="B87" s="70" t="s">
        <v>534</v>
      </c>
      <c r="C87" s="70" t="s">
        <v>88</v>
      </c>
      <c r="D87" s="70" t="s">
        <v>19</v>
      </c>
      <c r="E87" s="195" t="s">
        <v>53</v>
      </c>
      <c r="F87" s="195" t="s">
        <v>205</v>
      </c>
      <c r="G87" s="195">
        <v>9</v>
      </c>
      <c r="H87" s="195" t="s">
        <v>8</v>
      </c>
      <c r="I87" s="197">
        <v>20</v>
      </c>
      <c r="J87" s="194">
        <f t="shared" si="2"/>
        <v>40</v>
      </c>
    </row>
    <row r="88" spans="1:10" s="17" customFormat="1" ht="18.600000000000001" customHeight="1" x14ac:dyDescent="0.25">
      <c r="A88" s="64"/>
      <c r="B88" s="58" t="s">
        <v>294</v>
      </c>
      <c r="C88" s="58" t="s">
        <v>295</v>
      </c>
      <c r="D88" s="58" t="s">
        <v>42</v>
      </c>
      <c r="E88" s="192" t="s">
        <v>270</v>
      </c>
      <c r="F88" s="192" t="s">
        <v>735</v>
      </c>
      <c r="G88" s="192">
        <v>9</v>
      </c>
      <c r="H88" s="195" t="s">
        <v>8</v>
      </c>
      <c r="I88" s="196">
        <v>20</v>
      </c>
      <c r="J88" s="194">
        <f t="shared" si="2"/>
        <v>40</v>
      </c>
    </row>
    <row r="89" spans="1:10" s="17" customFormat="1" ht="18.600000000000001" customHeight="1" x14ac:dyDescent="0.25">
      <c r="A89" s="55">
        <v>3</v>
      </c>
      <c r="B89" s="71" t="s">
        <v>372</v>
      </c>
      <c r="C89" s="71" t="s">
        <v>135</v>
      </c>
      <c r="D89" s="71" t="s">
        <v>42</v>
      </c>
      <c r="E89" s="192" t="s">
        <v>355</v>
      </c>
      <c r="F89" s="192" t="s">
        <v>371</v>
      </c>
      <c r="G89" s="195">
        <v>9</v>
      </c>
      <c r="H89" s="195" t="s">
        <v>8</v>
      </c>
      <c r="I89" s="196">
        <v>20</v>
      </c>
      <c r="J89" s="194">
        <f t="shared" si="2"/>
        <v>40</v>
      </c>
    </row>
    <row r="90" spans="1:10" s="17" customFormat="1" ht="18.600000000000001" customHeight="1" x14ac:dyDescent="0.25">
      <c r="A90" s="55">
        <v>5</v>
      </c>
      <c r="B90" s="71" t="s">
        <v>184</v>
      </c>
      <c r="C90" s="71" t="s">
        <v>144</v>
      </c>
      <c r="D90" s="71" t="s">
        <v>87</v>
      </c>
      <c r="E90" s="195" t="s">
        <v>53</v>
      </c>
      <c r="F90" s="195" t="s">
        <v>205</v>
      </c>
      <c r="G90" s="195">
        <v>9</v>
      </c>
      <c r="H90" s="195" t="s">
        <v>8</v>
      </c>
      <c r="I90" s="196">
        <v>19</v>
      </c>
      <c r="J90" s="194">
        <f t="shared" si="2"/>
        <v>38</v>
      </c>
    </row>
    <row r="91" spans="1:10" s="17" customFormat="1" ht="18.600000000000001" customHeight="1" x14ac:dyDescent="0.25">
      <c r="A91" s="55">
        <v>2</v>
      </c>
      <c r="B91" s="70" t="s">
        <v>449</v>
      </c>
      <c r="C91" s="70" t="s">
        <v>584</v>
      </c>
      <c r="D91" s="70" t="s">
        <v>42</v>
      </c>
      <c r="E91" s="195" t="s">
        <v>576</v>
      </c>
      <c r="F91" s="195" t="s">
        <v>583</v>
      </c>
      <c r="G91" s="195">
        <v>9</v>
      </c>
      <c r="H91" s="195" t="s">
        <v>8</v>
      </c>
      <c r="I91" s="196">
        <v>19</v>
      </c>
      <c r="J91" s="194">
        <f t="shared" si="2"/>
        <v>38</v>
      </c>
    </row>
    <row r="92" spans="1:10" s="17" customFormat="1" ht="18.600000000000001" customHeight="1" x14ac:dyDescent="0.25">
      <c r="A92" s="58">
        <v>2</v>
      </c>
      <c r="B92" s="74" t="s">
        <v>736</v>
      </c>
      <c r="C92" s="74" t="s">
        <v>293</v>
      </c>
      <c r="D92" s="74" t="s">
        <v>32</v>
      </c>
      <c r="E92" s="192" t="s">
        <v>270</v>
      </c>
      <c r="F92" s="192" t="s">
        <v>735</v>
      </c>
      <c r="G92" s="192">
        <v>9</v>
      </c>
      <c r="H92" s="195" t="s">
        <v>8</v>
      </c>
      <c r="I92" s="197">
        <v>19</v>
      </c>
      <c r="J92" s="194">
        <f t="shared" si="2"/>
        <v>38</v>
      </c>
    </row>
    <row r="93" spans="1:10" s="17" customFormat="1" ht="18.600000000000001" customHeight="1" x14ac:dyDescent="0.25">
      <c r="A93" s="57">
        <v>1</v>
      </c>
      <c r="B93" s="69" t="s">
        <v>138</v>
      </c>
      <c r="C93" s="69" t="s">
        <v>283</v>
      </c>
      <c r="D93" s="69" t="s">
        <v>95</v>
      </c>
      <c r="E93" s="192" t="s">
        <v>137</v>
      </c>
      <c r="F93" s="192" t="s">
        <v>209</v>
      </c>
      <c r="G93" s="192">
        <v>9</v>
      </c>
      <c r="H93" s="192" t="s">
        <v>21</v>
      </c>
      <c r="I93" s="192">
        <v>18</v>
      </c>
      <c r="J93" s="194">
        <f t="shared" si="2"/>
        <v>36</v>
      </c>
    </row>
    <row r="94" spans="1:10" s="17" customFormat="1" ht="18.600000000000001" customHeight="1" x14ac:dyDescent="0.25">
      <c r="A94" s="55">
        <v>6</v>
      </c>
      <c r="B94" s="56" t="s">
        <v>208</v>
      </c>
      <c r="C94" s="56" t="s">
        <v>79</v>
      </c>
      <c r="D94" s="70" t="s">
        <v>19</v>
      </c>
      <c r="E94" s="195" t="s">
        <v>53</v>
      </c>
      <c r="F94" s="195" t="s">
        <v>205</v>
      </c>
      <c r="G94" s="195">
        <v>9</v>
      </c>
      <c r="H94" s="195" t="s">
        <v>8</v>
      </c>
      <c r="I94" s="196">
        <v>18</v>
      </c>
      <c r="J94" s="194">
        <f t="shared" si="2"/>
        <v>36</v>
      </c>
    </row>
    <row r="95" spans="1:10" s="17" customFormat="1" ht="18.600000000000001" customHeight="1" x14ac:dyDescent="0.25">
      <c r="A95" s="64">
        <v>6</v>
      </c>
      <c r="B95" s="58" t="s">
        <v>291</v>
      </c>
      <c r="C95" s="58" t="s">
        <v>73</v>
      </c>
      <c r="D95" s="58" t="s">
        <v>70</v>
      </c>
      <c r="E95" s="192" t="s">
        <v>270</v>
      </c>
      <c r="F95" s="192" t="s">
        <v>735</v>
      </c>
      <c r="G95" s="192">
        <v>9</v>
      </c>
      <c r="H95" s="195" t="s">
        <v>8</v>
      </c>
      <c r="I95" s="196">
        <v>18</v>
      </c>
      <c r="J95" s="194">
        <f t="shared" si="2"/>
        <v>36</v>
      </c>
    </row>
    <row r="96" spans="1:10" s="17" customFormat="1" ht="18.600000000000001" customHeight="1" x14ac:dyDescent="0.25">
      <c r="A96" s="61">
        <v>4</v>
      </c>
      <c r="B96" s="72" t="s">
        <v>374</v>
      </c>
      <c r="C96" s="72" t="s">
        <v>85</v>
      </c>
      <c r="D96" s="72" t="s">
        <v>42</v>
      </c>
      <c r="E96" s="192" t="s">
        <v>355</v>
      </c>
      <c r="F96" s="192" t="s">
        <v>371</v>
      </c>
      <c r="G96" s="195">
        <v>9</v>
      </c>
      <c r="H96" s="195" t="s">
        <v>8</v>
      </c>
      <c r="I96" s="197">
        <v>18</v>
      </c>
      <c r="J96" s="194">
        <f t="shared" si="2"/>
        <v>36</v>
      </c>
    </row>
    <row r="97" spans="1:10" s="17" customFormat="1" ht="18.600000000000001" customHeight="1" x14ac:dyDescent="0.25">
      <c r="A97" s="55">
        <v>7</v>
      </c>
      <c r="B97" s="56" t="s">
        <v>535</v>
      </c>
      <c r="C97" s="56" t="s">
        <v>77</v>
      </c>
      <c r="D97" s="70" t="s">
        <v>30</v>
      </c>
      <c r="E97" s="195" t="s">
        <v>53</v>
      </c>
      <c r="F97" s="195" t="s">
        <v>205</v>
      </c>
      <c r="G97" s="195">
        <v>9</v>
      </c>
      <c r="H97" s="195" t="s">
        <v>8</v>
      </c>
      <c r="I97" s="196">
        <v>17</v>
      </c>
      <c r="J97" s="194">
        <f t="shared" si="2"/>
        <v>34</v>
      </c>
    </row>
    <row r="98" spans="1:10" s="17" customFormat="1" ht="18.600000000000001" customHeight="1" x14ac:dyDescent="0.25">
      <c r="A98" s="57">
        <v>1</v>
      </c>
      <c r="B98" s="69" t="s">
        <v>617</v>
      </c>
      <c r="C98" s="69" t="s">
        <v>81</v>
      </c>
      <c r="D98" s="69" t="s">
        <v>52</v>
      </c>
      <c r="E98" s="192" t="s">
        <v>344</v>
      </c>
      <c r="F98" s="192" t="s">
        <v>345</v>
      </c>
      <c r="G98" s="192">
        <v>9</v>
      </c>
      <c r="H98" s="195" t="s">
        <v>8</v>
      </c>
      <c r="I98" s="192">
        <v>17</v>
      </c>
      <c r="J98" s="194">
        <f t="shared" si="2"/>
        <v>34</v>
      </c>
    </row>
    <row r="99" spans="1:10" s="17" customFormat="1" ht="18.600000000000001" customHeight="1" x14ac:dyDescent="0.25">
      <c r="A99" s="64">
        <v>5</v>
      </c>
      <c r="B99" s="58" t="s">
        <v>737</v>
      </c>
      <c r="C99" s="58" t="s">
        <v>283</v>
      </c>
      <c r="D99" s="58" t="s">
        <v>46</v>
      </c>
      <c r="E99" s="192" t="s">
        <v>270</v>
      </c>
      <c r="F99" s="192" t="s">
        <v>735</v>
      </c>
      <c r="G99" s="192">
        <v>9</v>
      </c>
      <c r="H99" s="195" t="s">
        <v>8</v>
      </c>
      <c r="I99" s="196">
        <v>17</v>
      </c>
      <c r="J99" s="194">
        <f t="shared" si="2"/>
        <v>34</v>
      </c>
    </row>
    <row r="100" spans="1:10" s="17" customFormat="1" ht="18.600000000000001" customHeight="1" x14ac:dyDescent="0.25">
      <c r="A100" s="61">
        <v>5</v>
      </c>
      <c r="B100" s="70" t="s">
        <v>773</v>
      </c>
      <c r="C100" s="70" t="s">
        <v>110</v>
      </c>
      <c r="D100" s="70" t="s">
        <v>51</v>
      </c>
      <c r="E100" s="192" t="s">
        <v>355</v>
      </c>
      <c r="F100" s="192" t="s">
        <v>371</v>
      </c>
      <c r="G100" s="195">
        <v>9</v>
      </c>
      <c r="H100" s="195" t="s">
        <v>8</v>
      </c>
      <c r="I100" s="197">
        <v>17</v>
      </c>
      <c r="J100" s="194">
        <f t="shared" ref="J100:J110" si="3">I100/$G$1*100</f>
        <v>34</v>
      </c>
    </row>
    <row r="101" spans="1:10" s="17" customFormat="1" ht="18.600000000000001" customHeight="1" x14ac:dyDescent="0.25">
      <c r="A101" s="61">
        <v>14</v>
      </c>
      <c r="B101" s="62" t="s">
        <v>437</v>
      </c>
      <c r="C101" s="62" t="s">
        <v>127</v>
      </c>
      <c r="D101" s="62" t="s">
        <v>106</v>
      </c>
      <c r="E101" s="192" t="s">
        <v>316</v>
      </c>
      <c r="F101" s="195" t="s">
        <v>315</v>
      </c>
      <c r="G101" s="195">
        <v>9</v>
      </c>
      <c r="H101" s="195" t="s">
        <v>8</v>
      </c>
      <c r="I101" s="197">
        <v>16</v>
      </c>
      <c r="J101" s="194">
        <f t="shared" si="3"/>
        <v>32</v>
      </c>
    </row>
    <row r="102" spans="1:10" s="17" customFormat="1" ht="18.600000000000001" customHeight="1" x14ac:dyDescent="0.25">
      <c r="A102" s="57">
        <v>2</v>
      </c>
      <c r="B102" s="81" t="s">
        <v>352</v>
      </c>
      <c r="C102" s="81" t="s">
        <v>43</v>
      </c>
      <c r="D102" s="81" t="s">
        <v>353</v>
      </c>
      <c r="E102" s="192" t="s">
        <v>344</v>
      </c>
      <c r="F102" s="192" t="s">
        <v>345</v>
      </c>
      <c r="G102" s="195">
        <v>9</v>
      </c>
      <c r="H102" s="192" t="s">
        <v>8</v>
      </c>
      <c r="I102" s="196">
        <v>16</v>
      </c>
      <c r="J102" s="194">
        <f t="shared" si="3"/>
        <v>32</v>
      </c>
    </row>
    <row r="103" spans="1:10" s="17" customFormat="1" ht="18.600000000000001" customHeight="1" x14ac:dyDescent="0.25">
      <c r="A103" s="64">
        <v>1</v>
      </c>
      <c r="B103" s="56" t="s">
        <v>734</v>
      </c>
      <c r="C103" s="56" t="s">
        <v>135</v>
      </c>
      <c r="D103" s="56" t="s">
        <v>42</v>
      </c>
      <c r="E103" s="192" t="s">
        <v>270</v>
      </c>
      <c r="F103" s="192" t="s">
        <v>735</v>
      </c>
      <c r="G103" s="192">
        <v>9</v>
      </c>
      <c r="H103" s="192" t="s">
        <v>8</v>
      </c>
      <c r="I103" s="193">
        <v>15</v>
      </c>
      <c r="J103" s="194">
        <f t="shared" si="3"/>
        <v>30</v>
      </c>
    </row>
    <row r="104" spans="1:10" s="17" customFormat="1" ht="18.600000000000001" customHeight="1" x14ac:dyDescent="0.25">
      <c r="A104" s="57">
        <v>3</v>
      </c>
      <c r="B104" s="71" t="s">
        <v>211</v>
      </c>
      <c r="C104" s="71" t="s">
        <v>67</v>
      </c>
      <c r="D104" s="71" t="s">
        <v>126</v>
      </c>
      <c r="E104" s="195" t="s">
        <v>137</v>
      </c>
      <c r="F104" s="195" t="s">
        <v>209</v>
      </c>
      <c r="G104" s="195">
        <v>9</v>
      </c>
      <c r="H104" s="195" t="s">
        <v>8</v>
      </c>
      <c r="I104" s="196">
        <v>14</v>
      </c>
      <c r="J104" s="194">
        <f t="shared" si="3"/>
        <v>28.000000000000004</v>
      </c>
    </row>
    <row r="105" spans="1:10" s="17" customFormat="1" ht="18.600000000000001" customHeight="1" x14ac:dyDescent="0.25">
      <c r="A105" s="57">
        <v>3</v>
      </c>
      <c r="B105" s="70" t="s">
        <v>354</v>
      </c>
      <c r="C105" s="70" t="s">
        <v>286</v>
      </c>
      <c r="D105" s="70" t="s">
        <v>30</v>
      </c>
      <c r="E105" s="192" t="s">
        <v>344</v>
      </c>
      <c r="F105" s="192" t="s">
        <v>345</v>
      </c>
      <c r="G105" s="195">
        <v>9</v>
      </c>
      <c r="H105" s="192" t="s">
        <v>8</v>
      </c>
      <c r="I105" s="196">
        <v>14</v>
      </c>
      <c r="J105" s="194">
        <f t="shared" si="3"/>
        <v>28.000000000000004</v>
      </c>
    </row>
    <row r="106" spans="1:10" s="17" customFormat="1" ht="18.600000000000001" customHeight="1" x14ac:dyDescent="0.25">
      <c r="A106" s="61">
        <v>15</v>
      </c>
      <c r="B106" s="189" t="s">
        <v>297</v>
      </c>
      <c r="C106" s="189" t="s">
        <v>97</v>
      </c>
      <c r="D106" s="189" t="s">
        <v>42</v>
      </c>
      <c r="E106" s="192" t="s">
        <v>316</v>
      </c>
      <c r="F106" s="195" t="s">
        <v>315</v>
      </c>
      <c r="G106" s="195">
        <v>9</v>
      </c>
      <c r="H106" s="195" t="s">
        <v>393</v>
      </c>
      <c r="I106" s="197">
        <v>13</v>
      </c>
      <c r="J106" s="194">
        <f t="shared" si="3"/>
        <v>26</v>
      </c>
    </row>
    <row r="107" spans="1:10" s="17" customFormat="1" ht="18.600000000000001" customHeight="1" x14ac:dyDescent="0.25">
      <c r="A107" s="57">
        <v>2</v>
      </c>
      <c r="B107" s="70" t="s">
        <v>564</v>
      </c>
      <c r="C107" s="70" t="s">
        <v>23</v>
      </c>
      <c r="D107" s="70" t="s">
        <v>166</v>
      </c>
      <c r="E107" s="192" t="s">
        <v>253</v>
      </c>
      <c r="F107" s="192" t="s">
        <v>250</v>
      </c>
      <c r="G107" s="195">
        <v>9</v>
      </c>
      <c r="H107" s="195" t="s">
        <v>21</v>
      </c>
      <c r="I107" s="196">
        <v>12</v>
      </c>
      <c r="J107" s="194">
        <f t="shared" si="3"/>
        <v>24</v>
      </c>
    </row>
    <row r="108" spans="1:10" s="17" customFormat="1" ht="18.600000000000001" customHeight="1" x14ac:dyDescent="0.25">
      <c r="A108" s="55">
        <v>1</v>
      </c>
      <c r="B108" s="70" t="s">
        <v>543</v>
      </c>
      <c r="C108" s="70" t="s">
        <v>63</v>
      </c>
      <c r="D108" s="70" t="s">
        <v>13</v>
      </c>
      <c r="E108" s="192" t="s">
        <v>188</v>
      </c>
      <c r="F108" s="192" t="s">
        <v>233</v>
      </c>
      <c r="G108" s="195">
        <v>9</v>
      </c>
      <c r="H108" s="195" t="s">
        <v>8</v>
      </c>
      <c r="I108" s="196">
        <v>11</v>
      </c>
      <c r="J108" s="194">
        <f t="shared" si="3"/>
        <v>22</v>
      </c>
    </row>
    <row r="109" spans="1:10" s="17" customFormat="1" ht="18.600000000000001" customHeight="1" x14ac:dyDescent="0.25">
      <c r="A109" s="55">
        <v>8</v>
      </c>
      <c r="B109" s="56" t="s">
        <v>536</v>
      </c>
      <c r="C109" s="56" t="s">
        <v>81</v>
      </c>
      <c r="D109" s="70" t="s">
        <v>24</v>
      </c>
      <c r="E109" s="195" t="s">
        <v>53</v>
      </c>
      <c r="F109" s="195" t="s">
        <v>205</v>
      </c>
      <c r="G109" s="195">
        <v>9</v>
      </c>
      <c r="H109" s="195" t="s">
        <v>8</v>
      </c>
      <c r="I109" s="196">
        <v>10</v>
      </c>
      <c r="J109" s="194">
        <f t="shared" si="3"/>
        <v>20</v>
      </c>
    </row>
    <row r="110" spans="1:10" s="17" customFormat="1" ht="18.600000000000001" customHeight="1" x14ac:dyDescent="0.25">
      <c r="A110" s="61">
        <v>2</v>
      </c>
      <c r="B110" s="70" t="s">
        <v>544</v>
      </c>
      <c r="C110" s="70" t="s">
        <v>144</v>
      </c>
      <c r="D110" s="70" t="s">
        <v>70</v>
      </c>
      <c r="E110" s="192" t="s">
        <v>188</v>
      </c>
      <c r="F110" s="192" t="s">
        <v>233</v>
      </c>
      <c r="G110" s="195">
        <v>9</v>
      </c>
      <c r="H110" s="195" t="s">
        <v>8</v>
      </c>
      <c r="I110" s="197">
        <v>10</v>
      </c>
      <c r="J110" s="194">
        <f t="shared" si="3"/>
        <v>20</v>
      </c>
    </row>
    <row r="112" spans="1:10" x14ac:dyDescent="0.25">
      <c r="E112" s="3" t="s">
        <v>784</v>
      </c>
    </row>
  </sheetData>
  <sortState ref="A3:J110">
    <sortCondition descending="1" ref="I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0"/>
  <sheetViews>
    <sheetView zoomScale="90" zoomScaleNormal="90" workbookViewId="0">
      <selection activeCell="E1" sqref="E1:I1048576"/>
    </sheetView>
  </sheetViews>
  <sheetFormatPr defaultColWidth="9.109375" defaultRowHeight="13.2" x14ac:dyDescent="0.25"/>
  <cols>
    <col min="1" max="1" width="6.33203125" style="18" bestFit="1" customWidth="1"/>
    <col min="2" max="2" width="16.44140625" style="19" customWidth="1"/>
    <col min="3" max="3" width="12" style="19" customWidth="1"/>
    <col min="4" max="4" width="11.88671875" style="19" customWidth="1"/>
    <col min="5" max="5" width="27.21875" style="20" bestFit="1" customWidth="1"/>
    <col min="6" max="6" width="33" style="20" bestFit="1" customWidth="1"/>
    <col min="7" max="7" width="10" style="19" customWidth="1"/>
    <col min="8" max="8" width="11.6640625" style="210" bestFit="1" customWidth="1"/>
    <col min="9" max="9" width="11.88671875" style="22" customWidth="1"/>
    <col min="10" max="10" width="9.109375" style="34"/>
    <col min="11" max="16384" width="9.109375" style="18"/>
  </cols>
  <sheetData>
    <row r="1" spans="1:10" ht="20.399999999999999" customHeight="1" x14ac:dyDescent="0.25">
      <c r="E1" s="20" t="s">
        <v>167</v>
      </c>
      <c r="F1" s="20" t="s">
        <v>33</v>
      </c>
      <c r="G1" s="19">
        <v>50</v>
      </c>
    </row>
    <row r="2" spans="1:10" ht="22.5" customHeight="1" x14ac:dyDescent="0.25">
      <c r="A2" s="23"/>
      <c r="B2" s="24"/>
      <c r="C2" s="24"/>
      <c r="D2" s="24"/>
      <c r="E2" s="26"/>
      <c r="F2" s="27"/>
      <c r="G2" s="25"/>
      <c r="H2" s="211"/>
      <c r="I2" s="29"/>
    </row>
    <row r="3" spans="1:10" ht="79.2" x14ac:dyDescent="0.25">
      <c r="A3" s="30" t="s">
        <v>0</v>
      </c>
      <c r="B3" s="31" t="s">
        <v>1</v>
      </c>
      <c r="C3" s="31" t="s">
        <v>2</v>
      </c>
      <c r="D3" s="31" t="s">
        <v>3</v>
      </c>
      <c r="E3" s="32" t="s">
        <v>7</v>
      </c>
      <c r="F3" s="32" t="s">
        <v>6</v>
      </c>
      <c r="G3" s="32" t="s">
        <v>4</v>
      </c>
      <c r="H3" s="212" t="s">
        <v>5</v>
      </c>
      <c r="I3" s="33" t="s">
        <v>415</v>
      </c>
      <c r="J3" s="35" t="s">
        <v>37</v>
      </c>
    </row>
    <row r="4" spans="1:10" s="17" customFormat="1" ht="26.25" customHeight="1" x14ac:dyDescent="0.25">
      <c r="A4" s="102">
        <v>1</v>
      </c>
      <c r="B4" s="86" t="s">
        <v>319</v>
      </c>
      <c r="C4" s="86" t="s">
        <v>17</v>
      </c>
      <c r="D4" s="86" t="s">
        <v>41</v>
      </c>
      <c r="E4" s="90" t="s">
        <v>314</v>
      </c>
      <c r="F4" s="140" t="s">
        <v>402</v>
      </c>
      <c r="G4" s="103">
        <v>10</v>
      </c>
      <c r="H4" s="87" t="s">
        <v>20</v>
      </c>
      <c r="I4" s="96">
        <v>45</v>
      </c>
      <c r="J4" s="194">
        <f t="shared" ref="J4:J35" si="0">I4/$G$1*100</f>
        <v>90</v>
      </c>
    </row>
    <row r="5" spans="1:10" s="17" customFormat="1" ht="26.25" customHeight="1" x14ac:dyDescent="0.25">
      <c r="A5" s="102">
        <v>1</v>
      </c>
      <c r="B5" s="86" t="s">
        <v>677</v>
      </c>
      <c r="C5" s="86" t="s">
        <v>165</v>
      </c>
      <c r="D5" s="86" t="s">
        <v>30</v>
      </c>
      <c r="E5" s="103" t="s">
        <v>387</v>
      </c>
      <c r="F5" s="103" t="s">
        <v>395</v>
      </c>
      <c r="G5" s="103">
        <v>10</v>
      </c>
      <c r="H5" s="87" t="s">
        <v>20</v>
      </c>
      <c r="I5" s="96">
        <v>43</v>
      </c>
      <c r="J5" s="194">
        <f t="shared" si="0"/>
        <v>86</v>
      </c>
    </row>
    <row r="6" spans="1:10" s="17" customFormat="1" ht="26.25" customHeight="1" x14ac:dyDescent="0.25">
      <c r="A6" s="102">
        <v>1</v>
      </c>
      <c r="B6" s="86" t="s">
        <v>146</v>
      </c>
      <c r="C6" s="86" t="s">
        <v>118</v>
      </c>
      <c r="D6" s="86" t="s">
        <v>147</v>
      </c>
      <c r="E6" s="103" t="s">
        <v>238</v>
      </c>
      <c r="F6" s="103" t="s">
        <v>239</v>
      </c>
      <c r="G6" s="103">
        <v>10</v>
      </c>
      <c r="H6" s="87" t="s">
        <v>20</v>
      </c>
      <c r="I6" s="96">
        <v>42</v>
      </c>
      <c r="J6" s="194">
        <f t="shared" si="0"/>
        <v>84</v>
      </c>
    </row>
    <row r="7" spans="1:10" s="17" customFormat="1" ht="26.25" customHeight="1" x14ac:dyDescent="0.25">
      <c r="A7" s="52">
        <v>5</v>
      </c>
      <c r="B7" s="52" t="s">
        <v>136</v>
      </c>
      <c r="C7" s="52" t="s">
        <v>61</v>
      </c>
      <c r="D7" s="52" t="s">
        <v>70</v>
      </c>
      <c r="E7" s="103" t="s">
        <v>213</v>
      </c>
      <c r="F7" s="111" t="s">
        <v>214</v>
      </c>
      <c r="G7" s="108">
        <v>10</v>
      </c>
      <c r="H7" s="213" t="s">
        <v>8</v>
      </c>
      <c r="I7" s="126">
        <v>42</v>
      </c>
      <c r="J7" s="194">
        <f t="shared" si="0"/>
        <v>84</v>
      </c>
    </row>
    <row r="8" spans="1:10" s="17" customFormat="1" ht="26.25" customHeight="1" x14ac:dyDescent="0.25">
      <c r="A8" s="102">
        <v>2</v>
      </c>
      <c r="B8" s="102" t="s">
        <v>404</v>
      </c>
      <c r="C8" s="102" t="s">
        <v>318</v>
      </c>
      <c r="D8" s="102" t="s">
        <v>151</v>
      </c>
      <c r="E8" s="90" t="s">
        <v>314</v>
      </c>
      <c r="F8" s="140" t="s">
        <v>402</v>
      </c>
      <c r="G8" s="140">
        <v>10</v>
      </c>
      <c r="H8" s="214" t="s">
        <v>142</v>
      </c>
      <c r="I8" s="99">
        <v>41</v>
      </c>
      <c r="J8" s="194">
        <f t="shared" si="0"/>
        <v>82</v>
      </c>
    </row>
    <row r="9" spans="1:10" s="17" customFormat="1" ht="26.25" customHeight="1" x14ac:dyDescent="0.25">
      <c r="A9" s="102">
        <v>2</v>
      </c>
      <c r="B9" s="86" t="s">
        <v>678</v>
      </c>
      <c r="C9" s="86" t="s">
        <v>77</v>
      </c>
      <c r="D9" s="86" t="s">
        <v>92</v>
      </c>
      <c r="E9" s="103" t="s">
        <v>387</v>
      </c>
      <c r="F9" s="103" t="s">
        <v>395</v>
      </c>
      <c r="G9" s="103">
        <v>10</v>
      </c>
      <c r="H9" s="87" t="s">
        <v>21</v>
      </c>
      <c r="I9" s="96">
        <v>41</v>
      </c>
      <c r="J9" s="194">
        <f t="shared" si="0"/>
        <v>82</v>
      </c>
    </row>
    <row r="10" spans="1:10" s="17" customFormat="1" ht="26.25" customHeight="1" x14ac:dyDescent="0.25">
      <c r="A10" s="102">
        <v>1</v>
      </c>
      <c r="B10" s="86" t="s">
        <v>464</v>
      </c>
      <c r="C10" s="86" t="s">
        <v>204</v>
      </c>
      <c r="D10" s="86" t="s">
        <v>30</v>
      </c>
      <c r="E10" s="103" t="s">
        <v>107</v>
      </c>
      <c r="F10" s="103" t="s">
        <v>202</v>
      </c>
      <c r="G10" s="103">
        <v>10</v>
      </c>
      <c r="H10" s="87" t="s">
        <v>20</v>
      </c>
      <c r="I10" s="96">
        <v>40</v>
      </c>
      <c r="J10" s="194">
        <f t="shared" si="0"/>
        <v>80</v>
      </c>
    </row>
    <row r="11" spans="1:10" s="17" customFormat="1" ht="26.25" customHeight="1" x14ac:dyDescent="0.25">
      <c r="A11" s="102">
        <v>2</v>
      </c>
      <c r="B11" s="88" t="s">
        <v>181</v>
      </c>
      <c r="C11" s="88" t="s">
        <v>93</v>
      </c>
      <c r="D11" s="88" t="s">
        <v>87</v>
      </c>
      <c r="E11" s="119" t="s">
        <v>238</v>
      </c>
      <c r="F11" s="119" t="s">
        <v>239</v>
      </c>
      <c r="G11" s="90">
        <v>10</v>
      </c>
      <c r="H11" s="148" t="s">
        <v>20</v>
      </c>
      <c r="I11" s="99">
        <v>40</v>
      </c>
      <c r="J11" s="194">
        <f t="shared" si="0"/>
        <v>80</v>
      </c>
    </row>
    <row r="12" spans="1:10" s="17" customFormat="1" ht="26.25" customHeight="1" x14ac:dyDescent="0.25">
      <c r="A12" s="102">
        <v>3</v>
      </c>
      <c r="B12" s="102" t="s">
        <v>438</v>
      </c>
      <c r="C12" s="102" t="s">
        <v>9</v>
      </c>
      <c r="D12" s="102" t="s">
        <v>353</v>
      </c>
      <c r="E12" s="90" t="s">
        <v>314</v>
      </c>
      <c r="F12" s="140" t="s">
        <v>402</v>
      </c>
      <c r="G12" s="140">
        <v>10</v>
      </c>
      <c r="H12" s="214" t="s">
        <v>142</v>
      </c>
      <c r="I12" s="99">
        <v>40</v>
      </c>
      <c r="J12" s="194">
        <f t="shared" si="0"/>
        <v>80</v>
      </c>
    </row>
    <row r="13" spans="1:10" s="17" customFormat="1" ht="26.25" customHeight="1" x14ac:dyDescent="0.25">
      <c r="A13" s="102">
        <v>4</v>
      </c>
      <c r="B13" s="103" t="s">
        <v>232</v>
      </c>
      <c r="C13" s="103" t="s">
        <v>90</v>
      </c>
      <c r="D13" s="103" t="s">
        <v>62</v>
      </c>
      <c r="E13" s="103" t="s">
        <v>213</v>
      </c>
      <c r="F13" s="111" t="s">
        <v>214</v>
      </c>
      <c r="G13" s="108">
        <v>10</v>
      </c>
      <c r="H13" s="213" t="s">
        <v>8</v>
      </c>
      <c r="I13" s="126">
        <v>40</v>
      </c>
      <c r="J13" s="194">
        <f t="shared" si="0"/>
        <v>80</v>
      </c>
    </row>
    <row r="14" spans="1:10" s="17" customFormat="1" ht="26.25" customHeight="1" x14ac:dyDescent="0.25">
      <c r="A14" s="102">
        <v>3</v>
      </c>
      <c r="B14" s="86" t="s">
        <v>679</v>
      </c>
      <c r="C14" s="86" t="s">
        <v>680</v>
      </c>
      <c r="D14" s="86" t="s">
        <v>19</v>
      </c>
      <c r="E14" s="103" t="s">
        <v>387</v>
      </c>
      <c r="F14" s="103" t="s">
        <v>395</v>
      </c>
      <c r="G14" s="103">
        <v>10</v>
      </c>
      <c r="H14" s="87" t="s">
        <v>21</v>
      </c>
      <c r="I14" s="96">
        <v>40</v>
      </c>
      <c r="J14" s="194">
        <f t="shared" si="0"/>
        <v>80</v>
      </c>
    </row>
    <row r="15" spans="1:10" s="17" customFormat="1" ht="26.25" customHeight="1" x14ac:dyDescent="0.25">
      <c r="A15" s="102">
        <v>4</v>
      </c>
      <c r="B15" s="86" t="s">
        <v>681</v>
      </c>
      <c r="C15" s="86" t="s">
        <v>67</v>
      </c>
      <c r="D15" s="86" t="s">
        <v>52</v>
      </c>
      <c r="E15" s="103" t="s">
        <v>387</v>
      </c>
      <c r="F15" s="103" t="s">
        <v>395</v>
      </c>
      <c r="G15" s="103">
        <v>10</v>
      </c>
      <c r="H15" s="87" t="s">
        <v>21</v>
      </c>
      <c r="I15" s="96">
        <v>40</v>
      </c>
      <c r="J15" s="194">
        <f t="shared" si="0"/>
        <v>80</v>
      </c>
    </row>
    <row r="16" spans="1:10" s="17" customFormat="1" ht="26.25" customHeight="1" x14ac:dyDescent="0.25">
      <c r="A16" s="102">
        <v>1</v>
      </c>
      <c r="B16" s="89" t="s">
        <v>84</v>
      </c>
      <c r="C16" s="89" t="s">
        <v>85</v>
      </c>
      <c r="D16" s="89" t="s">
        <v>62</v>
      </c>
      <c r="E16" s="103" t="s">
        <v>53</v>
      </c>
      <c r="F16" s="121" t="s">
        <v>529</v>
      </c>
      <c r="G16" s="90">
        <v>10</v>
      </c>
      <c r="H16" s="148" t="s">
        <v>20</v>
      </c>
      <c r="I16" s="99">
        <v>39</v>
      </c>
      <c r="J16" s="194">
        <f t="shared" si="0"/>
        <v>78</v>
      </c>
    </row>
    <row r="17" spans="1:10" s="17" customFormat="1" ht="26.25" customHeight="1" x14ac:dyDescent="0.25">
      <c r="A17" s="102">
        <v>3</v>
      </c>
      <c r="B17" s="89" t="s">
        <v>643</v>
      </c>
      <c r="C17" s="89" t="s">
        <v>148</v>
      </c>
      <c r="D17" s="89" t="s">
        <v>12</v>
      </c>
      <c r="E17" s="119" t="s">
        <v>238</v>
      </c>
      <c r="F17" s="119" t="s">
        <v>239</v>
      </c>
      <c r="G17" s="90">
        <v>10</v>
      </c>
      <c r="H17" s="148" t="s">
        <v>21</v>
      </c>
      <c r="I17" s="99">
        <v>39</v>
      </c>
      <c r="J17" s="194">
        <f t="shared" si="0"/>
        <v>78</v>
      </c>
    </row>
    <row r="18" spans="1:10" s="17" customFormat="1" ht="26.25" customHeight="1" x14ac:dyDescent="0.25">
      <c r="A18" s="102">
        <v>5</v>
      </c>
      <c r="B18" s="86" t="s">
        <v>682</v>
      </c>
      <c r="C18" s="86" t="s">
        <v>97</v>
      </c>
      <c r="D18" s="86" t="s">
        <v>123</v>
      </c>
      <c r="E18" s="103" t="s">
        <v>387</v>
      </c>
      <c r="F18" s="103" t="s">
        <v>395</v>
      </c>
      <c r="G18" s="103">
        <v>10</v>
      </c>
      <c r="H18" s="87" t="s">
        <v>21</v>
      </c>
      <c r="I18" s="96">
        <v>39</v>
      </c>
      <c r="J18" s="194">
        <f t="shared" si="0"/>
        <v>78</v>
      </c>
    </row>
    <row r="19" spans="1:10" s="17" customFormat="1" ht="26.25" customHeight="1" x14ac:dyDescent="0.25">
      <c r="A19" s="102">
        <v>1</v>
      </c>
      <c r="B19" s="86" t="s">
        <v>154</v>
      </c>
      <c r="C19" s="86" t="s">
        <v>83</v>
      </c>
      <c r="D19" s="86" t="s">
        <v>117</v>
      </c>
      <c r="E19" s="103" t="s">
        <v>155</v>
      </c>
      <c r="F19" s="103" t="s">
        <v>255</v>
      </c>
      <c r="G19" s="103">
        <v>10</v>
      </c>
      <c r="H19" s="87" t="s">
        <v>173</v>
      </c>
      <c r="I19" s="96">
        <v>38</v>
      </c>
      <c r="J19" s="194">
        <f t="shared" si="0"/>
        <v>76</v>
      </c>
    </row>
    <row r="20" spans="1:10" s="17" customFormat="1" ht="26.25" customHeight="1" x14ac:dyDescent="0.25">
      <c r="A20" s="106">
        <v>6</v>
      </c>
      <c r="B20" s="109" t="s">
        <v>400</v>
      </c>
      <c r="C20" s="109" t="s">
        <v>9</v>
      </c>
      <c r="D20" s="109" t="s">
        <v>147</v>
      </c>
      <c r="E20" s="95" t="s">
        <v>387</v>
      </c>
      <c r="F20" s="95" t="s">
        <v>395</v>
      </c>
      <c r="G20" s="95">
        <v>10</v>
      </c>
      <c r="H20" s="87" t="s">
        <v>8</v>
      </c>
      <c r="I20" s="236">
        <v>38</v>
      </c>
      <c r="J20" s="194">
        <f t="shared" si="0"/>
        <v>76</v>
      </c>
    </row>
    <row r="21" spans="1:10" s="17" customFormat="1" ht="26.25" customHeight="1" x14ac:dyDescent="0.25">
      <c r="A21" s="106">
        <v>3</v>
      </c>
      <c r="B21" s="110" t="s">
        <v>466</v>
      </c>
      <c r="C21" s="110" t="s">
        <v>135</v>
      </c>
      <c r="D21" s="110" t="s">
        <v>44</v>
      </c>
      <c r="E21" s="95" t="s">
        <v>107</v>
      </c>
      <c r="F21" s="95" t="s">
        <v>202</v>
      </c>
      <c r="G21" s="95">
        <v>10</v>
      </c>
      <c r="H21" s="87" t="s">
        <v>21</v>
      </c>
      <c r="I21" s="127">
        <v>37</v>
      </c>
      <c r="J21" s="194">
        <f t="shared" si="0"/>
        <v>74</v>
      </c>
    </row>
    <row r="22" spans="1:10" s="17" customFormat="1" ht="26.25" customHeight="1" x14ac:dyDescent="0.25">
      <c r="A22" s="107">
        <v>4</v>
      </c>
      <c r="B22" s="123" t="s">
        <v>644</v>
      </c>
      <c r="C22" s="123" t="s">
        <v>295</v>
      </c>
      <c r="D22" s="123" t="s">
        <v>186</v>
      </c>
      <c r="E22" s="229" t="s">
        <v>238</v>
      </c>
      <c r="F22" s="229" t="s">
        <v>239</v>
      </c>
      <c r="G22" s="112">
        <v>10</v>
      </c>
      <c r="H22" s="231" t="s">
        <v>21</v>
      </c>
      <c r="I22" s="234">
        <v>37</v>
      </c>
      <c r="J22" s="194">
        <f t="shared" si="0"/>
        <v>74</v>
      </c>
    </row>
    <row r="23" spans="1:10" s="17" customFormat="1" ht="26.25" customHeight="1" x14ac:dyDescent="0.25">
      <c r="A23" s="103">
        <v>2</v>
      </c>
      <c r="B23" s="206" t="s">
        <v>231</v>
      </c>
      <c r="C23" s="206" t="s">
        <v>135</v>
      </c>
      <c r="D23" s="206" t="s">
        <v>42</v>
      </c>
      <c r="E23" s="206" t="s">
        <v>213</v>
      </c>
      <c r="F23" s="206" t="s">
        <v>214</v>
      </c>
      <c r="G23" s="206">
        <v>10</v>
      </c>
      <c r="H23" s="232" t="s">
        <v>8</v>
      </c>
      <c r="I23" s="206">
        <v>37</v>
      </c>
      <c r="J23" s="194">
        <f t="shared" si="0"/>
        <v>74</v>
      </c>
    </row>
    <row r="24" spans="1:10" s="17" customFormat="1" ht="26.25" customHeight="1" x14ac:dyDescent="0.25">
      <c r="A24" s="103">
        <v>6</v>
      </c>
      <c r="B24" s="103" t="s">
        <v>124</v>
      </c>
      <c r="C24" s="103" t="s">
        <v>116</v>
      </c>
      <c r="D24" s="103" t="s">
        <v>30</v>
      </c>
      <c r="E24" s="206" t="s">
        <v>213</v>
      </c>
      <c r="F24" s="230" t="s">
        <v>214</v>
      </c>
      <c r="G24" s="228">
        <v>10</v>
      </c>
      <c r="H24" s="233" t="s">
        <v>8</v>
      </c>
      <c r="I24" s="237">
        <v>37</v>
      </c>
      <c r="J24" s="194">
        <f t="shared" si="0"/>
        <v>74</v>
      </c>
    </row>
    <row r="25" spans="1:10" s="17" customFormat="1" ht="26.25" customHeight="1" x14ac:dyDescent="0.25">
      <c r="A25" s="207">
        <v>2</v>
      </c>
      <c r="B25" s="208" t="s">
        <v>465</v>
      </c>
      <c r="C25" s="208" t="s">
        <v>295</v>
      </c>
      <c r="D25" s="208" t="s">
        <v>164</v>
      </c>
      <c r="E25" s="206" t="s">
        <v>107</v>
      </c>
      <c r="F25" s="206" t="s">
        <v>202</v>
      </c>
      <c r="G25" s="206">
        <v>10</v>
      </c>
      <c r="H25" s="232" t="s">
        <v>39</v>
      </c>
      <c r="I25" s="209">
        <v>36</v>
      </c>
      <c r="J25" s="194">
        <f t="shared" si="0"/>
        <v>72</v>
      </c>
    </row>
    <row r="26" spans="1:10" s="17" customFormat="1" ht="26.25" customHeight="1" x14ac:dyDescent="0.25">
      <c r="A26" s="102">
        <v>1</v>
      </c>
      <c r="B26" s="105" t="s">
        <v>305</v>
      </c>
      <c r="C26" s="105" t="s">
        <v>310</v>
      </c>
      <c r="D26" s="105" t="s">
        <v>95</v>
      </c>
      <c r="E26" s="206" t="s">
        <v>306</v>
      </c>
      <c r="F26" s="206" t="s">
        <v>307</v>
      </c>
      <c r="G26" s="206">
        <v>10</v>
      </c>
      <c r="H26" s="232" t="s">
        <v>20</v>
      </c>
      <c r="I26" s="235">
        <v>36</v>
      </c>
      <c r="J26" s="194">
        <f t="shared" si="0"/>
        <v>72</v>
      </c>
    </row>
    <row r="27" spans="1:10" s="17" customFormat="1" ht="26.25" customHeight="1" x14ac:dyDescent="0.25">
      <c r="A27" s="102">
        <v>2</v>
      </c>
      <c r="B27" s="88" t="s">
        <v>267</v>
      </c>
      <c r="C27" s="88" t="s">
        <v>268</v>
      </c>
      <c r="D27" s="88" t="s">
        <v>269</v>
      </c>
      <c r="E27" s="103" t="s">
        <v>155</v>
      </c>
      <c r="F27" s="103" t="s">
        <v>255</v>
      </c>
      <c r="G27" s="103">
        <v>10</v>
      </c>
      <c r="H27" s="148" t="s">
        <v>21</v>
      </c>
      <c r="I27" s="99">
        <v>36</v>
      </c>
      <c r="J27" s="194">
        <f t="shared" si="0"/>
        <v>72</v>
      </c>
    </row>
    <row r="28" spans="1:10" s="17" customFormat="1" ht="26.25" customHeight="1" x14ac:dyDescent="0.25">
      <c r="A28" s="88">
        <v>5</v>
      </c>
      <c r="B28" s="88" t="s">
        <v>645</v>
      </c>
      <c r="C28" s="88" t="s">
        <v>43</v>
      </c>
      <c r="D28" s="88" t="s">
        <v>147</v>
      </c>
      <c r="E28" s="119" t="s">
        <v>238</v>
      </c>
      <c r="F28" s="119" t="s">
        <v>239</v>
      </c>
      <c r="G28" s="90">
        <v>10</v>
      </c>
      <c r="H28" s="148" t="s">
        <v>8</v>
      </c>
      <c r="I28" s="84">
        <v>36</v>
      </c>
      <c r="J28" s="194">
        <f t="shared" si="0"/>
        <v>72</v>
      </c>
    </row>
    <row r="29" spans="1:10" s="17" customFormat="1" ht="26.25" customHeight="1" x14ac:dyDescent="0.25">
      <c r="A29" s="88">
        <v>7</v>
      </c>
      <c r="B29" s="104" t="s">
        <v>496</v>
      </c>
      <c r="C29" s="104" t="s">
        <v>57</v>
      </c>
      <c r="D29" s="104" t="s">
        <v>70</v>
      </c>
      <c r="E29" s="103" t="s">
        <v>213</v>
      </c>
      <c r="F29" s="111" t="s">
        <v>214</v>
      </c>
      <c r="G29" s="108">
        <v>10</v>
      </c>
      <c r="H29" s="213" t="s">
        <v>8</v>
      </c>
      <c r="I29" s="126">
        <v>36</v>
      </c>
      <c r="J29" s="194">
        <f t="shared" si="0"/>
        <v>72</v>
      </c>
    </row>
    <row r="30" spans="1:10" s="17" customFormat="1" ht="26.25" customHeight="1" x14ac:dyDescent="0.25">
      <c r="A30" s="102">
        <v>2</v>
      </c>
      <c r="B30" s="88" t="s">
        <v>489</v>
      </c>
      <c r="C30" s="88" t="s">
        <v>43</v>
      </c>
      <c r="D30" s="88" t="s">
        <v>12</v>
      </c>
      <c r="E30" s="103" t="s">
        <v>306</v>
      </c>
      <c r="F30" s="103" t="s">
        <v>307</v>
      </c>
      <c r="G30" s="103">
        <v>10</v>
      </c>
      <c r="H30" s="87" t="s">
        <v>21</v>
      </c>
      <c r="I30" s="99">
        <v>35</v>
      </c>
      <c r="J30" s="194">
        <f t="shared" si="0"/>
        <v>70</v>
      </c>
    </row>
    <row r="31" spans="1:10" s="17" customFormat="1" ht="26.25" customHeight="1" x14ac:dyDescent="0.25">
      <c r="A31" s="102">
        <v>3</v>
      </c>
      <c r="B31" s="89" t="s">
        <v>332</v>
      </c>
      <c r="C31" s="89" t="s">
        <v>608</v>
      </c>
      <c r="D31" s="89" t="s">
        <v>62</v>
      </c>
      <c r="E31" s="103" t="s">
        <v>155</v>
      </c>
      <c r="F31" s="103" t="s">
        <v>255</v>
      </c>
      <c r="G31" s="103">
        <v>10</v>
      </c>
      <c r="H31" s="148" t="s">
        <v>21</v>
      </c>
      <c r="I31" s="99">
        <v>35</v>
      </c>
      <c r="J31" s="194">
        <f t="shared" si="0"/>
        <v>70</v>
      </c>
    </row>
    <row r="32" spans="1:10" s="17" customFormat="1" ht="26.25" customHeight="1" x14ac:dyDescent="0.25">
      <c r="A32" s="102">
        <v>2</v>
      </c>
      <c r="B32" s="88" t="s">
        <v>301</v>
      </c>
      <c r="C32" s="88" t="s">
        <v>88</v>
      </c>
      <c r="D32" s="88" t="s">
        <v>46</v>
      </c>
      <c r="E32" s="103" t="s">
        <v>270</v>
      </c>
      <c r="F32" s="103" t="s">
        <v>710</v>
      </c>
      <c r="G32" s="103">
        <v>10</v>
      </c>
      <c r="H32" s="148" t="s">
        <v>8</v>
      </c>
      <c r="I32" s="99">
        <v>35</v>
      </c>
      <c r="J32" s="194">
        <f t="shared" si="0"/>
        <v>70</v>
      </c>
    </row>
    <row r="33" spans="1:10" s="17" customFormat="1" ht="26.25" customHeight="1" x14ac:dyDescent="0.25">
      <c r="A33" s="88">
        <v>4</v>
      </c>
      <c r="B33" s="104" t="s">
        <v>745</v>
      </c>
      <c r="C33" s="104" t="s">
        <v>47</v>
      </c>
      <c r="D33" s="104" t="s">
        <v>12</v>
      </c>
      <c r="E33" s="103" t="s">
        <v>270</v>
      </c>
      <c r="F33" s="103" t="s">
        <v>710</v>
      </c>
      <c r="G33" s="103">
        <v>10</v>
      </c>
      <c r="H33" s="148" t="s">
        <v>8</v>
      </c>
      <c r="I33" s="99">
        <v>35</v>
      </c>
      <c r="J33" s="194">
        <f t="shared" si="0"/>
        <v>70</v>
      </c>
    </row>
    <row r="34" spans="1:10" s="17" customFormat="1" ht="26.25" customHeight="1" x14ac:dyDescent="0.25">
      <c r="A34" s="102">
        <v>4</v>
      </c>
      <c r="B34" s="86" t="s">
        <v>439</v>
      </c>
      <c r="C34" s="86" t="s">
        <v>440</v>
      </c>
      <c r="D34" s="86" t="s">
        <v>290</v>
      </c>
      <c r="E34" s="90" t="s">
        <v>314</v>
      </c>
      <c r="F34" s="140" t="s">
        <v>402</v>
      </c>
      <c r="G34" s="103">
        <v>10</v>
      </c>
      <c r="H34" s="148" t="s">
        <v>8</v>
      </c>
      <c r="I34" s="84">
        <v>35</v>
      </c>
      <c r="J34" s="194">
        <f t="shared" si="0"/>
        <v>70</v>
      </c>
    </row>
    <row r="35" spans="1:10" s="17" customFormat="1" ht="26.25" customHeight="1" x14ac:dyDescent="0.25">
      <c r="A35" s="102">
        <v>7</v>
      </c>
      <c r="B35" s="86" t="s">
        <v>683</v>
      </c>
      <c r="C35" s="86" t="s">
        <v>684</v>
      </c>
      <c r="D35" s="86" t="s">
        <v>56</v>
      </c>
      <c r="E35" s="103" t="s">
        <v>387</v>
      </c>
      <c r="F35" s="103" t="s">
        <v>395</v>
      </c>
      <c r="G35" s="103">
        <v>10</v>
      </c>
      <c r="H35" s="87" t="s">
        <v>8</v>
      </c>
      <c r="I35" s="96">
        <v>35</v>
      </c>
      <c r="J35" s="194">
        <f t="shared" si="0"/>
        <v>70</v>
      </c>
    </row>
    <row r="36" spans="1:10" s="36" customFormat="1" ht="26.25" customHeight="1" x14ac:dyDescent="0.25">
      <c r="A36" s="102">
        <v>8</v>
      </c>
      <c r="B36" s="86" t="s">
        <v>685</v>
      </c>
      <c r="C36" s="86" t="s">
        <v>153</v>
      </c>
      <c r="D36" s="86" t="s">
        <v>28</v>
      </c>
      <c r="E36" s="103" t="s">
        <v>387</v>
      </c>
      <c r="F36" s="103" t="s">
        <v>395</v>
      </c>
      <c r="G36" s="103">
        <v>10</v>
      </c>
      <c r="H36" s="87" t="s">
        <v>8</v>
      </c>
      <c r="I36" s="96">
        <v>35</v>
      </c>
      <c r="J36" s="194">
        <f t="shared" ref="J36:J67" si="1">I36/$G$1*100</f>
        <v>70</v>
      </c>
    </row>
    <row r="37" spans="1:10" s="36" customFormat="1" ht="26.25" customHeight="1" x14ac:dyDescent="0.25">
      <c r="A37" s="102">
        <v>3</v>
      </c>
      <c r="B37" s="89" t="s">
        <v>743</v>
      </c>
      <c r="C37" s="89" t="s">
        <v>23</v>
      </c>
      <c r="D37" s="89" t="s">
        <v>744</v>
      </c>
      <c r="E37" s="103" t="s">
        <v>270</v>
      </c>
      <c r="F37" s="103" t="s">
        <v>710</v>
      </c>
      <c r="G37" s="103">
        <v>10</v>
      </c>
      <c r="H37" s="148" t="s">
        <v>8</v>
      </c>
      <c r="I37" s="99">
        <v>34</v>
      </c>
      <c r="J37" s="194">
        <f t="shared" si="1"/>
        <v>68</v>
      </c>
    </row>
    <row r="38" spans="1:10" s="36" customFormat="1" ht="26.25" customHeight="1" x14ac:dyDescent="0.25">
      <c r="A38" s="88">
        <v>7</v>
      </c>
      <c r="B38" s="104" t="s">
        <v>296</v>
      </c>
      <c r="C38" s="104" t="s">
        <v>102</v>
      </c>
      <c r="D38" s="104" t="s">
        <v>103</v>
      </c>
      <c r="E38" s="103" t="s">
        <v>270</v>
      </c>
      <c r="F38" s="103" t="s">
        <v>710</v>
      </c>
      <c r="G38" s="103">
        <v>10</v>
      </c>
      <c r="H38" s="148" t="s">
        <v>8</v>
      </c>
      <c r="I38" s="99">
        <v>34</v>
      </c>
      <c r="J38" s="194">
        <f t="shared" si="1"/>
        <v>68</v>
      </c>
    </row>
    <row r="39" spans="1:10" s="36" customFormat="1" ht="26.25" customHeight="1" x14ac:dyDescent="0.25">
      <c r="A39" s="102">
        <v>5</v>
      </c>
      <c r="B39" s="88" t="s">
        <v>441</v>
      </c>
      <c r="C39" s="88" t="s">
        <v>69</v>
      </c>
      <c r="D39" s="88" t="s">
        <v>12</v>
      </c>
      <c r="E39" s="90" t="s">
        <v>314</v>
      </c>
      <c r="F39" s="140" t="s">
        <v>402</v>
      </c>
      <c r="G39" s="90">
        <v>10</v>
      </c>
      <c r="H39" s="148" t="s">
        <v>8</v>
      </c>
      <c r="I39" s="84">
        <v>34</v>
      </c>
      <c r="J39" s="194">
        <f t="shared" si="1"/>
        <v>68</v>
      </c>
    </row>
    <row r="40" spans="1:10" s="36" customFormat="1" ht="26.25" customHeight="1" x14ac:dyDescent="0.25">
      <c r="A40" s="102">
        <v>9</v>
      </c>
      <c r="B40" s="86" t="s">
        <v>686</v>
      </c>
      <c r="C40" s="86" t="s">
        <v>17</v>
      </c>
      <c r="D40" s="86" t="s">
        <v>56</v>
      </c>
      <c r="E40" s="103" t="s">
        <v>387</v>
      </c>
      <c r="F40" s="103" t="s">
        <v>395</v>
      </c>
      <c r="G40" s="103">
        <v>10</v>
      </c>
      <c r="H40" s="87" t="s">
        <v>8</v>
      </c>
      <c r="I40" s="96">
        <v>34</v>
      </c>
      <c r="J40" s="194">
        <f t="shared" si="1"/>
        <v>68</v>
      </c>
    </row>
    <row r="41" spans="1:10" s="36" customFormat="1" ht="19.5" customHeight="1" x14ac:dyDescent="0.25">
      <c r="A41" s="102">
        <v>10</v>
      </c>
      <c r="B41" s="86" t="s">
        <v>687</v>
      </c>
      <c r="C41" s="86" t="s">
        <v>392</v>
      </c>
      <c r="D41" s="86" t="s">
        <v>95</v>
      </c>
      <c r="E41" s="103" t="s">
        <v>387</v>
      </c>
      <c r="F41" s="103" t="s">
        <v>398</v>
      </c>
      <c r="G41" s="103">
        <v>10</v>
      </c>
      <c r="H41" s="87" t="s">
        <v>8</v>
      </c>
      <c r="I41" s="96">
        <v>34</v>
      </c>
      <c r="J41" s="194">
        <f t="shared" si="1"/>
        <v>68</v>
      </c>
    </row>
    <row r="42" spans="1:10" s="36" customFormat="1" ht="16.5" customHeight="1" x14ac:dyDescent="0.25">
      <c r="A42" s="103">
        <v>1</v>
      </c>
      <c r="B42" s="105" t="s">
        <v>565</v>
      </c>
      <c r="C42" s="105" t="s">
        <v>50</v>
      </c>
      <c r="D42" s="105" t="s">
        <v>41</v>
      </c>
      <c r="E42" s="90" t="s">
        <v>566</v>
      </c>
      <c r="F42" s="103" t="s">
        <v>402</v>
      </c>
      <c r="G42" s="90">
        <v>10</v>
      </c>
      <c r="H42" s="87" t="s">
        <v>173</v>
      </c>
      <c r="I42" s="103">
        <f>9+3+21</f>
        <v>33</v>
      </c>
      <c r="J42" s="194">
        <f t="shared" si="1"/>
        <v>66</v>
      </c>
    </row>
    <row r="43" spans="1:10" s="17" customFormat="1" ht="26.25" customHeight="1" x14ac:dyDescent="0.25">
      <c r="A43" s="88">
        <v>5</v>
      </c>
      <c r="B43" s="90" t="s">
        <v>609</v>
      </c>
      <c r="C43" s="90" t="s">
        <v>83</v>
      </c>
      <c r="D43" s="90" t="s">
        <v>19</v>
      </c>
      <c r="E43" s="103" t="s">
        <v>155</v>
      </c>
      <c r="F43" s="103" t="s">
        <v>255</v>
      </c>
      <c r="G43" s="103">
        <v>10</v>
      </c>
      <c r="H43" s="148" t="s">
        <v>8</v>
      </c>
      <c r="I43" s="100">
        <v>33</v>
      </c>
      <c r="J43" s="194">
        <f t="shared" si="1"/>
        <v>66</v>
      </c>
    </row>
    <row r="44" spans="1:10" s="17" customFormat="1" ht="26.25" customHeight="1" x14ac:dyDescent="0.25">
      <c r="A44" s="88">
        <v>6</v>
      </c>
      <c r="B44" s="90" t="s">
        <v>161</v>
      </c>
      <c r="C44" s="90" t="s">
        <v>73</v>
      </c>
      <c r="D44" s="90" t="s">
        <v>162</v>
      </c>
      <c r="E44" s="103" t="s">
        <v>155</v>
      </c>
      <c r="F44" s="103" t="s">
        <v>255</v>
      </c>
      <c r="G44" s="103">
        <v>10</v>
      </c>
      <c r="H44" s="148" t="s">
        <v>8</v>
      </c>
      <c r="I44" s="100">
        <v>33</v>
      </c>
      <c r="J44" s="194">
        <f t="shared" si="1"/>
        <v>66</v>
      </c>
    </row>
    <row r="45" spans="1:10" s="17" customFormat="1" ht="26.25" customHeight="1" x14ac:dyDescent="0.25">
      <c r="A45" s="102">
        <v>1</v>
      </c>
      <c r="B45" s="86" t="s">
        <v>741</v>
      </c>
      <c r="C45" s="86" t="s">
        <v>425</v>
      </c>
      <c r="D45" s="86" t="s">
        <v>742</v>
      </c>
      <c r="E45" s="103" t="s">
        <v>270</v>
      </c>
      <c r="F45" s="103" t="s">
        <v>710</v>
      </c>
      <c r="G45" s="103">
        <v>10</v>
      </c>
      <c r="H45" s="148" t="s">
        <v>8</v>
      </c>
      <c r="I45" s="99">
        <v>33</v>
      </c>
      <c r="J45" s="194">
        <f t="shared" si="1"/>
        <v>66</v>
      </c>
    </row>
    <row r="46" spans="1:10" s="17" customFormat="1" ht="26.25" customHeight="1" x14ac:dyDescent="0.25">
      <c r="A46" s="102">
        <v>6</v>
      </c>
      <c r="B46" s="88" t="s">
        <v>278</v>
      </c>
      <c r="C46" s="88" t="s">
        <v>18</v>
      </c>
      <c r="D46" s="88" t="s">
        <v>60</v>
      </c>
      <c r="E46" s="90" t="s">
        <v>314</v>
      </c>
      <c r="F46" s="140" t="s">
        <v>402</v>
      </c>
      <c r="G46" s="90">
        <v>10</v>
      </c>
      <c r="H46" s="148" t="s">
        <v>8</v>
      </c>
      <c r="I46" s="84">
        <v>33</v>
      </c>
      <c r="J46" s="194">
        <f t="shared" si="1"/>
        <v>66</v>
      </c>
    </row>
    <row r="47" spans="1:10" s="17" customFormat="1" ht="26.25" customHeight="1" x14ac:dyDescent="0.25">
      <c r="A47" s="102">
        <v>4</v>
      </c>
      <c r="B47" s="89" t="s">
        <v>467</v>
      </c>
      <c r="C47" s="89" t="s">
        <v>55</v>
      </c>
      <c r="D47" s="89" t="s">
        <v>42</v>
      </c>
      <c r="E47" s="103" t="s">
        <v>107</v>
      </c>
      <c r="F47" s="103" t="s">
        <v>202</v>
      </c>
      <c r="G47" s="103">
        <v>10</v>
      </c>
      <c r="H47" s="148" t="s">
        <v>8</v>
      </c>
      <c r="I47" s="99">
        <v>33</v>
      </c>
      <c r="J47" s="194">
        <f t="shared" si="1"/>
        <v>66</v>
      </c>
    </row>
    <row r="48" spans="1:10" s="17" customFormat="1" ht="26.25" customHeight="1" x14ac:dyDescent="0.25">
      <c r="A48" s="102">
        <v>4</v>
      </c>
      <c r="B48" s="89" t="s">
        <v>609</v>
      </c>
      <c r="C48" s="89" t="s">
        <v>135</v>
      </c>
      <c r="D48" s="89" t="s">
        <v>41</v>
      </c>
      <c r="E48" s="103" t="s">
        <v>155</v>
      </c>
      <c r="F48" s="103" t="s">
        <v>255</v>
      </c>
      <c r="G48" s="103">
        <v>10</v>
      </c>
      <c r="H48" s="148" t="s">
        <v>8</v>
      </c>
      <c r="I48" s="99">
        <v>33</v>
      </c>
      <c r="J48" s="194">
        <f t="shared" si="1"/>
        <v>66</v>
      </c>
    </row>
    <row r="49" spans="1:10" s="17" customFormat="1" ht="26.25" customHeight="1" x14ac:dyDescent="0.25">
      <c r="A49" s="102">
        <v>11</v>
      </c>
      <c r="B49" s="86" t="s">
        <v>688</v>
      </c>
      <c r="C49" s="86" t="s">
        <v>152</v>
      </c>
      <c r="D49" s="86" t="s">
        <v>12</v>
      </c>
      <c r="E49" s="103" t="s">
        <v>387</v>
      </c>
      <c r="F49" s="103" t="s">
        <v>395</v>
      </c>
      <c r="G49" s="103">
        <v>10</v>
      </c>
      <c r="H49" s="87" t="s">
        <v>8</v>
      </c>
      <c r="I49" s="96">
        <v>33</v>
      </c>
      <c r="J49" s="194">
        <f t="shared" si="1"/>
        <v>66</v>
      </c>
    </row>
    <row r="50" spans="1:10" s="17" customFormat="1" ht="26.25" customHeight="1" x14ac:dyDescent="0.25">
      <c r="A50" s="102">
        <v>7</v>
      </c>
      <c r="B50" s="88" t="s">
        <v>442</v>
      </c>
      <c r="C50" s="88" t="s">
        <v>405</v>
      </c>
      <c r="D50" s="88" t="s">
        <v>42</v>
      </c>
      <c r="E50" s="90" t="s">
        <v>314</v>
      </c>
      <c r="F50" s="140" t="s">
        <v>402</v>
      </c>
      <c r="G50" s="90">
        <v>10</v>
      </c>
      <c r="H50" s="148" t="s">
        <v>8</v>
      </c>
      <c r="I50" s="84">
        <v>32</v>
      </c>
      <c r="J50" s="194">
        <f t="shared" si="1"/>
        <v>64</v>
      </c>
    </row>
    <row r="51" spans="1:10" s="17" customFormat="1" ht="26.25" customHeight="1" x14ac:dyDescent="0.25">
      <c r="A51" s="102">
        <v>12</v>
      </c>
      <c r="B51" s="86" t="s">
        <v>689</v>
      </c>
      <c r="C51" s="86" t="s">
        <v>135</v>
      </c>
      <c r="D51" s="86" t="s">
        <v>42</v>
      </c>
      <c r="E51" s="103" t="s">
        <v>387</v>
      </c>
      <c r="F51" s="103" t="s">
        <v>395</v>
      </c>
      <c r="G51" s="103">
        <v>10</v>
      </c>
      <c r="H51" s="87" t="s">
        <v>8</v>
      </c>
      <c r="I51" s="96">
        <v>32</v>
      </c>
      <c r="J51" s="194">
        <f t="shared" si="1"/>
        <v>64</v>
      </c>
    </row>
    <row r="52" spans="1:10" s="17" customFormat="1" ht="26.25" customHeight="1" x14ac:dyDescent="0.25">
      <c r="A52" s="102">
        <v>13</v>
      </c>
      <c r="B52" s="86" t="s">
        <v>690</v>
      </c>
      <c r="C52" s="86" t="s">
        <v>399</v>
      </c>
      <c r="D52" s="86" t="s">
        <v>52</v>
      </c>
      <c r="E52" s="103" t="s">
        <v>387</v>
      </c>
      <c r="F52" s="103" t="s">
        <v>398</v>
      </c>
      <c r="G52" s="103">
        <v>10</v>
      </c>
      <c r="H52" s="87" t="s">
        <v>8</v>
      </c>
      <c r="I52" s="96">
        <v>32</v>
      </c>
      <c r="J52" s="194">
        <f t="shared" si="1"/>
        <v>64</v>
      </c>
    </row>
    <row r="53" spans="1:10" s="17" customFormat="1" ht="26.25" customHeight="1" x14ac:dyDescent="0.25">
      <c r="A53" s="88">
        <v>5</v>
      </c>
      <c r="B53" s="104" t="s">
        <v>468</v>
      </c>
      <c r="C53" s="104" t="s">
        <v>97</v>
      </c>
      <c r="D53" s="104" t="s">
        <v>12</v>
      </c>
      <c r="E53" s="103" t="s">
        <v>107</v>
      </c>
      <c r="F53" s="103" t="s">
        <v>202</v>
      </c>
      <c r="G53" s="103">
        <v>10</v>
      </c>
      <c r="H53" s="148" t="s">
        <v>8</v>
      </c>
      <c r="I53" s="84">
        <v>31</v>
      </c>
      <c r="J53" s="194">
        <f t="shared" si="1"/>
        <v>62</v>
      </c>
    </row>
    <row r="54" spans="1:10" s="17" customFormat="1" ht="26.25" customHeight="1" x14ac:dyDescent="0.25">
      <c r="A54" s="102">
        <v>1</v>
      </c>
      <c r="B54" s="86" t="s">
        <v>515</v>
      </c>
      <c r="C54" s="86" t="s">
        <v>516</v>
      </c>
      <c r="D54" s="86" t="s">
        <v>42</v>
      </c>
      <c r="E54" s="103" t="s">
        <v>507</v>
      </c>
      <c r="F54" s="103" t="s">
        <v>517</v>
      </c>
      <c r="G54" s="103">
        <v>10</v>
      </c>
      <c r="H54" s="87" t="s">
        <v>20</v>
      </c>
      <c r="I54" s="96">
        <v>31</v>
      </c>
      <c r="J54" s="194">
        <f t="shared" si="1"/>
        <v>62</v>
      </c>
    </row>
    <row r="55" spans="1:10" s="17" customFormat="1" ht="26.25" customHeight="1" x14ac:dyDescent="0.25">
      <c r="A55" s="103">
        <v>2</v>
      </c>
      <c r="B55" s="90" t="s">
        <v>567</v>
      </c>
      <c r="C55" s="90" t="s">
        <v>63</v>
      </c>
      <c r="D55" s="90" t="s">
        <v>56</v>
      </c>
      <c r="E55" s="90" t="s">
        <v>566</v>
      </c>
      <c r="F55" s="103" t="s">
        <v>402</v>
      </c>
      <c r="G55" s="103">
        <v>10</v>
      </c>
      <c r="H55" s="148" t="s">
        <v>142</v>
      </c>
      <c r="I55" s="84">
        <v>31</v>
      </c>
      <c r="J55" s="194">
        <f t="shared" si="1"/>
        <v>62</v>
      </c>
    </row>
    <row r="56" spans="1:10" s="17" customFormat="1" ht="26.25" customHeight="1" x14ac:dyDescent="0.25">
      <c r="A56" s="103">
        <v>3</v>
      </c>
      <c r="B56" s="103" t="s">
        <v>129</v>
      </c>
      <c r="C56" s="103" t="s">
        <v>495</v>
      </c>
      <c r="D56" s="103" t="s">
        <v>60</v>
      </c>
      <c r="E56" s="103" t="s">
        <v>213</v>
      </c>
      <c r="F56" s="111" t="s">
        <v>214</v>
      </c>
      <c r="G56" s="108">
        <v>10</v>
      </c>
      <c r="H56" s="213" t="s">
        <v>8</v>
      </c>
      <c r="I56" s="126">
        <v>31</v>
      </c>
      <c r="J56" s="194">
        <f t="shared" si="1"/>
        <v>62</v>
      </c>
    </row>
    <row r="57" spans="1:10" s="17" customFormat="1" ht="26.25" customHeight="1" x14ac:dyDescent="0.25">
      <c r="A57" s="102">
        <v>14</v>
      </c>
      <c r="B57" s="86" t="s">
        <v>396</v>
      </c>
      <c r="C57" s="86" t="s">
        <v>340</v>
      </c>
      <c r="D57" s="86" t="s">
        <v>397</v>
      </c>
      <c r="E57" s="103" t="s">
        <v>387</v>
      </c>
      <c r="F57" s="103" t="s">
        <v>395</v>
      </c>
      <c r="G57" s="103">
        <v>10</v>
      </c>
      <c r="H57" s="87" t="s">
        <v>8</v>
      </c>
      <c r="I57" s="96">
        <v>31</v>
      </c>
      <c r="J57" s="194">
        <f t="shared" si="1"/>
        <v>62</v>
      </c>
    </row>
    <row r="58" spans="1:10" s="17" customFormat="1" ht="26.25" customHeight="1" x14ac:dyDescent="0.25">
      <c r="A58" s="102">
        <v>15</v>
      </c>
      <c r="B58" s="86" t="s">
        <v>691</v>
      </c>
      <c r="C58" s="86" t="s">
        <v>45</v>
      </c>
      <c r="D58" s="86" t="s">
        <v>692</v>
      </c>
      <c r="E58" s="103" t="s">
        <v>387</v>
      </c>
      <c r="F58" s="103" t="s">
        <v>398</v>
      </c>
      <c r="G58" s="103">
        <v>10</v>
      </c>
      <c r="H58" s="87" t="s">
        <v>8</v>
      </c>
      <c r="I58" s="96">
        <v>31</v>
      </c>
      <c r="J58" s="194">
        <f t="shared" si="1"/>
        <v>62</v>
      </c>
    </row>
    <row r="59" spans="1:10" s="17" customFormat="1" ht="26.25" customHeight="1" x14ac:dyDescent="0.25">
      <c r="A59" s="102">
        <v>16</v>
      </c>
      <c r="B59" s="86" t="s">
        <v>203</v>
      </c>
      <c r="C59" s="86" t="s">
        <v>50</v>
      </c>
      <c r="D59" s="86" t="s">
        <v>693</v>
      </c>
      <c r="E59" s="103" t="s">
        <v>387</v>
      </c>
      <c r="F59" s="103" t="s">
        <v>398</v>
      </c>
      <c r="G59" s="103">
        <v>10</v>
      </c>
      <c r="H59" s="87" t="s">
        <v>8</v>
      </c>
      <c r="I59" s="96">
        <v>31</v>
      </c>
      <c r="J59" s="194">
        <f t="shared" si="1"/>
        <v>62</v>
      </c>
    </row>
    <row r="60" spans="1:10" s="17" customFormat="1" ht="26.25" customHeight="1" x14ac:dyDescent="0.25">
      <c r="A60" s="102">
        <v>2</v>
      </c>
      <c r="B60" s="88" t="s">
        <v>64</v>
      </c>
      <c r="C60" s="88" t="s">
        <v>295</v>
      </c>
      <c r="D60" s="88" t="s">
        <v>42</v>
      </c>
      <c r="E60" s="119" t="s">
        <v>507</v>
      </c>
      <c r="F60" s="119" t="s">
        <v>517</v>
      </c>
      <c r="G60" s="90">
        <v>10</v>
      </c>
      <c r="H60" s="148" t="s">
        <v>182</v>
      </c>
      <c r="I60" s="99">
        <v>30</v>
      </c>
      <c r="J60" s="194">
        <f t="shared" si="1"/>
        <v>60</v>
      </c>
    </row>
    <row r="61" spans="1:10" s="17" customFormat="1" ht="26.25" customHeight="1" x14ac:dyDescent="0.25">
      <c r="A61" s="103">
        <v>3</v>
      </c>
      <c r="B61" s="88" t="s">
        <v>568</v>
      </c>
      <c r="C61" s="88" t="s">
        <v>48</v>
      </c>
      <c r="D61" s="88" t="s">
        <v>51</v>
      </c>
      <c r="E61" s="90" t="s">
        <v>566</v>
      </c>
      <c r="F61" s="103" t="s">
        <v>402</v>
      </c>
      <c r="G61" s="90">
        <v>10</v>
      </c>
      <c r="H61" s="87" t="s">
        <v>142</v>
      </c>
      <c r="I61" s="99">
        <v>30</v>
      </c>
      <c r="J61" s="194">
        <f t="shared" si="1"/>
        <v>60</v>
      </c>
    </row>
    <row r="62" spans="1:10" s="17" customFormat="1" ht="26.25" customHeight="1" x14ac:dyDescent="0.25">
      <c r="A62" s="102">
        <v>3</v>
      </c>
      <c r="B62" s="89" t="s">
        <v>518</v>
      </c>
      <c r="C62" s="89" t="s">
        <v>23</v>
      </c>
      <c r="D62" s="89" t="s">
        <v>31</v>
      </c>
      <c r="E62" s="119" t="s">
        <v>507</v>
      </c>
      <c r="F62" s="119" t="s">
        <v>517</v>
      </c>
      <c r="G62" s="90">
        <v>10</v>
      </c>
      <c r="H62" s="148" t="s">
        <v>182</v>
      </c>
      <c r="I62" s="99">
        <v>29</v>
      </c>
      <c r="J62" s="194">
        <f t="shared" si="1"/>
        <v>57.999999999999993</v>
      </c>
    </row>
    <row r="63" spans="1:10" s="17" customFormat="1" ht="26.25" customHeight="1" x14ac:dyDescent="0.25">
      <c r="A63" s="103">
        <v>4</v>
      </c>
      <c r="B63" s="88" t="s">
        <v>569</v>
      </c>
      <c r="C63" s="90" t="s">
        <v>23</v>
      </c>
      <c r="D63" s="88" t="s">
        <v>52</v>
      </c>
      <c r="E63" s="90" t="s">
        <v>566</v>
      </c>
      <c r="F63" s="103" t="s">
        <v>402</v>
      </c>
      <c r="G63" s="103">
        <v>10</v>
      </c>
      <c r="H63" s="148" t="s">
        <v>8</v>
      </c>
      <c r="I63" s="99">
        <f>5+3+4+2+2+4+9</f>
        <v>29</v>
      </c>
      <c r="J63" s="194">
        <f t="shared" si="1"/>
        <v>57.999999999999993</v>
      </c>
    </row>
    <row r="64" spans="1:10" s="17" customFormat="1" ht="26.25" customHeight="1" x14ac:dyDescent="0.25">
      <c r="A64" s="88">
        <v>7</v>
      </c>
      <c r="B64" s="88" t="s">
        <v>610</v>
      </c>
      <c r="C64" s="88" t="s">
        <v>144</v>
      </c>
      <c r="D64" s="88" t="s">
        <v>611</v>
      </c>
      <c r="E64" s="103" t="s">
        <v>155</v>
      </c>
      <c r="F64" s="103" t="s">
        <v>255</v>
      </c>
      <c r="G64" s="103">
        <v>10</v>
      </c>
      <c r="H64" s="148" t="s">
        <v>8</v>
      </c>
      <c r="I64" s="100">
        <v>29</v>
      </c>
      <c r="J64" s="194">
        <f t="shared" si="1"/>
        <v>57.999999999999993</v>
      </c>
    </row>
    <row r="65" spans="1:10" s="17" customFormat="1" ht="26.25" customHeight="1" x14ac:dyDescent="0.25">
      <c r="A65" s="102">
        <v>17</v>
      </c>
      <c r="B65" s="86" t="s">
        <v>247</v>
      </c>
      <c r="C65" s="86" t="s">
        <v>694</v>
      </c>
      <c r="D65" s="86" t="s">
        <v>51</v>
      </c>
      <c r="E65" s="103" t="s">
        <v>387</v>
      </c>
      <c r="F65" s="103" t="s">
        <v>395</v>
      </c>
      <c r="G65" s="103">
        <v>10</v>
      </c>
      <c r="H65" s="87" t="s">
        <v>8</v>
      </c>
      <c r="I65" s="96">
        <v>29</v>
      </c>
      <c r="J65" s="194">
        <f t="shared" si="1"/>
        <v>57.999999999999993</v>
      </c>
    </row>
    <row r="66" spans="1:10" s="17" customFormat="1" ht="26.25" customHeight="1" x14ac:dyDescent="0.25">
      <c r="A66" s="102">
        <v>18</v>
      </c>
      <c r="B66" s="86" t="s">
        <v>695</v>
      </c>
      <c r="C66" s="86" t="s">
        <v>378</v>
      </c>
      <c r="D66" s="86" t="s">
        <v>123</v>
      </c>
      <c r="E66" s="103" t="s">
        <v>387</v>
      </c>
      <c r="F66" s="103" t="s">
        <v>395</v>
      </c>
      <c r="G66" s="103">
        <v>10</v>
      </c>
      <c r="H66" s="87" t="s">
        <v>8</v>
      </c>
      <c r="I66" s="96">
        <v>29</v>
      </c>
      <c r="J66" s="194">
        <f t="shared" si="1"/>
        <v>57.999999999999993</v>
      </c>
    </row>
    <row r="67" spans="1:10" s="17" customFormat="1" ht="26.25" customHeight="1" x14ac:dyDescent="0.25">
      <c r="A67" s="88">
        <v>6</v>
      </c>
      <c r="B67" s="88" t="s">
        <v>469</v>
      </c>
      <c r="C67" s="88" t="s">
        <v>470</v>
      </c>
      <c r="D67" s="88" t="s">
        <v>51</v>
      </c>
      <c r="E67" s="103" t="s">
        <v>107</v>
      </c>
      <c r="F67" s="103" t="s">
        <v>202</v>
      </c>
      <c r="G67" s="103">
        <v>10</v>
      </c>
      <c r="H67" s="148" t="s">
        <v>8</v>
      </c>
      <c r="I67" s="84">
        <v>28</v>
      </c>
      <c r="J67" s="194">
        <f t="shared" si="1"/>
        <v>56.000000000000007</v>
      </c>
    </row>
    <row r="68" spans="1:10" s="17" customFormat="1" ht="26.25" customHeight="1" x14ac:dyDescent="0.25">
      <c r="A68" s="88">
        <v>4</v>
      </c>
      <c r="B68" s="104" t="s">
        <v>519</v>
      </c>
      <c r="C68" s="104" t="s">
        <v>50</v>
      </c>
      <c r="D68" s="104" t="s">
        <v>42</v>
      </c>
      <c r="E68" s="119" t="s">
        <v>507</v>
      </c>
      <c r="F68" s="119" t="s">
        <v>517</v>
      </c>
      <c r="G68" s="90">
        <v>10</v>
      </c>
      <c r="H68" s="148" t="s">
        <v>8</v>
      </c>
      <c r="I68" s="84">
        <v>28</v>
      </c>
      <c r="J68" s="194">
        <f t="shared" ref="J68:J99" si="2">I68/$G$1*100</f>
        <v>56.000000000000007</v>
      </c>
    </row>
    <row r="69" spans="1:10" s="17" customFormat="1" ht="26.25" customHeight="1" x14ac:dyDescent="0.25">
      <c r="A69" s="88">
        <v>5</v>
      </c>
      <c r="B69" s="104" t="s">
        <v>746</v>
      </c>
      <c r="C69" s="104" t="s">
        <v>105</v>
      </c>
      <c r="D69" s="104" t="s">
        <v>52</v>
      </c>
      <c r="E69" s="103" t="s">
        <v>270</v>
      </c>
      <c r="F69" s="103" t="s">
        <v>710</v>
      </c>
      <c r="G69" s="103">
        <v>10</v>
      </c>
      <c r="H69" s="148" t="s">
        <v>8</v>
      </c>
      <c r="I69" s="99">
        <v>28</v>
      </c>
      <c r="J69" s="194">
        <f t="shared" si="2"/>
        <v>56.000000000000007</v>
      </c>
    </row>
    <row r="70" spans="1:10" s="17" customFormat="1" ht="26.25" customHeight="1" x14ac:dyDescent="0.25">
      <c r="A70" s="102">
        <v>1</v>
      </c>
      <c r="B70" s="86" t="s">
        <v>382</v>
      </c>
      <c r="C70" s="86" t="s">
        <v>23</v>
      </c>
      <c r="D70" s="86" t="s">
        <v>52</v>
      </c>
      <c r="E70" s="103" t="s">
        <v>355</v>
      </c>
      <c r="F70" s="103" t="s">
        <v>371</v>
      </c>
      <c r="G70" s="103">
        <v>10</v>
      </c>
      <c r="H70" s="148" t="s">
        <v>8</v>
      </c>
      <c r="I70" s="96">
        <v>28</v>
      </c>
      <c r="J70" s="194">
        <f t="shared" si="2"/>
        <v>56.000000000000007</v>
      </c>
    </row>
    <row r="71" spans="1:10" s="17" customFormat="1" ht="26.25" customHeight="1" x14ac:dyDescent="0.25">
      <c r="A71" s="102">
        <v>3</v>
      </c>
      <c r="B71" s="89" t="s">
        <v>312</v>
      </c>
      <c r="C71" s="89" t="s">
        <v>18</v>
      </c>
      <c r="D71" s="89" t="s">
        <v>151</v>
      </c>
      <c r="E71" s="103" t="s">
        <v>306</v>
      </c>
      <c r="F71" s="103" t="s">
        <v>307</v>
      </c>
      <c r="G71" s="103">
        <v>10</v>
      </c>
      <c r="H71" s="148" t="s">
        <v>8</v>
      </c>
      <c r="I71" s="99">
        <v>27</v>
      </c>
      <c r="J71" s="194">
        <f t="shared" si="2"/>
        <v>54</v>
      </c>
    </row>
    <row r="72" spans="1:10" s="17" customFormat="1" ht="26.25" customHeight="1" x14ac:dyDescent="0.25">
      <c r="A72" s="103">
        <v>5</v>
      </c>
      <c r="B72" s="89" t="s">
        <v>364</v>
      </c>
      <c r="C72" s="89" t="s">
        <v>570</v>
      </c>
      <c r="D72" s="89" t="s">
        <v>12</v>
      </c>
      <c r="E72" s="90" t="s">
        <v>566</v>
      </c>
      <c r="F72" s="103" t="s">
        <v>402</v>
      </c>
      <c r="G72" s="103">
        <v>10</v>
      </c>
      <c r="H72" s="148" t="s">
        <v>8</v>
      </c>
      <c r="I72" s="99">
        <f>4+3+3+1+10+6</f>
        <v>27</v>
      </c>
      <c r="J72" s="194">
        <f t="shared" si="2"/>
        <v>54</v>
      </c>
    </row>
    <row r="73" spans="1:10" s="17" customFormat="1" ht="26.25" customHeight="1" x14ac:dyDescent="0.25">
      <c r="A73" s="102">
        <v>2</v>
      </c>
      <c r="B73" s="88" t="s">
        <v>379</v>
      </c>
      <c r="C73" s="88" t="s">
        <v>47</v>
      </c>
      <c r="D73" s="88" t="s">
        <v>12</v>
      </c>
      <c r="E73" s="103" t="s">
        <v>355</v>
      </c>
      <c r="F73" s="103" t="s">
        <v>371</v>
      </c>
      <c r="G73" s="90">
        <v>10</v>
      </c>
      <c r="H73" s="148" t="s">
        <v>8</v>
      </c>
      <c r="I73" s="99">
        <v>27</v>
      </c>
      <c r="J73" s="194">
        <f t="shared" si="2"/>
        <v>54</v>
      </c>
    </row>
    <row r="74" spans="1:10" s="17" customFormat="1" ht="26.25" customHeight="1" x14ac:dyDescent="0.25">
      <c r="A74" s="88">
        <v>5</v>
      </c>
      <c r="B74" s="88" t="s">
        <v>520</v>
      </c>
      <c r="C74" s="88" t="s">
        <v>40</v>
      </c>
      <c r="D74" s="88" t="s">
        <v>103</v>
      </c>
      <c r="E74" s="119" t="s">
        <v>507</v>
      </c>
      <c r="F74" s="119" t="s">
        <v>517</v>
      </c>
      <c r="G74" s="90">
        <v>10</v>
      </c>
      <c r="H74" s="148" t="s">
        <v>8</v>
      </c>
      <c r="I74" s="84">
        <v>26</v>
      </c>
      <c r="J74" s="194">
        <f t="shared" si="2"/>
        <v>52</v>
      </c>
    </row>
    <row r="75" spans="1:10" s="17" customFormat="1" ht="26.25" customHeight="1" x14ac:dyDescent="0.25">
      <c r="A75" s="103">
        <v>6</v>
      </c>
      <c r="B75" s="89" t="s">
        <v>254</v>
      </c>
      <c r="C75" s="89" t="s">
        <v>63</v>
      </c>
      <c r="D75" s="89" t="s">
        <v>62</v>
      </c>
      <c r="E75" s="90" t="s">
        <v>566</v>
      </c>
      <c r="F75" s="103" t="s">
        <v>402</v>
      </c>
      <c r="G75" s="103">
        <v>10</v>
      </c>
      <c r="H75" s="148" t="s">
        <v>8</v>
      </c>
      <c r="I75" s="99">
        <f>7+3+16</f>
        <v>26</v>
      </c>
      <c r="J75" s="194">
        <f t="shared" si="2"/>
        <v>52</v>
      </c>
    </row>
    <row r="76" spans="1:10" s="17" customFormat="1" ht="26.25" customHeight="1" x14ac:dyDescent="0.25">
      <c r="A76" s="102">
        <v>2</v>
      </c>
      <c r="B76" s="89" t="s">
        <v>537</v>
      </c>
      <c r="C76" s="89" t="s">
        <v>373</v>
      </c>
      <c r="D76" s="89" t="s">
        <v>70</v>
      </c>
      <c r="E76" s="103" t="s">
        <v>53</v>
      </c>
      <c r="F76" s="121" t="s">
        <v>529</v>
      </c>
      <c r="G76" s="90">
        <v>10</v>
      </c>
      <c r="H76" s="148" t="s">
        <v>8</v>
      </c>
      <c r="I76" s="99">
        <v>25</v>
      </c>
      <c r="J76" s="194">
        <f t="shared" si="2"/>
        <v>50</v>
      </c>
    </row>
    <row r="77" spans="1:10" s="17" customFormat="1" ht="26.25" customHeight="1" x14ac:dyDescent="0.25">
      <c r="A77" s="103">
        <v>1</v>
      </c>
      <c r="B77" s="103" t="s">
        <v>494</v>
      </c>
      <c r="C77" s="103" t="s">
        <v>54</v>
      </c>
      <c r="D77" s="103" t="s">
        <v>30</v>
      </c>
      <c r="E77" s="103" t="s">
        <v>213</v>
      </c>
      <c r="F77" s="103" t="s">
        <v>214</v>
      </c>
      <c r="G77" s="103">
        <v>10</v>
      </c>
      <c r="H77" s="87" t="s">
        <v>8</v>
      </c>
      <c r="I77" s="103">
        <v>25</v>
      </c>
      <c r="J77" s="194">
        <f t="shared" si="2"/>
        <v>50</v>
      </c>
    </row>
    <row r="78" spans="1:10" s="17" customFormat="1" ht="26.25" customHeight="1" x14ac:dyDescent="0.25">
      <c r="A78" s="102">
        <v>19</v>
      </c>
      <c r="B78" s="86" t="s">
        <v>696</v>
      </c>
      <c r="C78" s="86" t="s">
        <v>23</v>
      </c>
      <c r="D78" s="86" t="s">
        <v>697</v>
      </c>
      <c r="E78" s="103" t="s">
        <v>387</v>
      </c>
      <c r="F78" s="103" t="s">
        <v>398</v>
      </c>
      <c r="G78" s="103">
        <v>10</v>
      </c>
      <c r="H78" s="87" t="s">
        <v>8</v>
      </c>
      <c r="I78" s="96">
        <v>23</v>
      </c>
      <c r="J78" s="194">
        <f t="shared" si="2"/>
        <v>46</v>
      </c>
    </row>
    <row r="79" spans="1:10" s="17" customFormat="1" ht="26.25" customHeight="1" x14ac:dyDescent="0.25">
      <c r="A79" s="102">
        <v>20</v>
      </c>
      <c r="B79" s="86" t="s">
        <v>698</v>
      </c>
      <c r="C79" s="86" t="s">
        <v>50</v>
      </c>
      <c r="D79" s="86" t="s">
        <v>309</v>
      </c>
      <c r="E79" s="103" t="s">
        <v>387</v>
      </c>
      <c r="F79" s="103" t="s">
        <v>395</v>
      </c>
      <c r="G79" s="103">
        <v>10</v>
      </c>
      <c r="H79" s="87" t="s">
        <v>8</v>
      </c>
      <c r="I79" s="96">
        <v>21</v>
      </c>
      <c r="J79" s="194">
        <f t="shared" si="2"/>
        <v>42</v>
      </c>
    </row>
    <row r="80" spans="1:10" s="17" customFormat="1" ht="26.25" customHeight="1" x14ac:dyDescent="0.25">
      <c r="A80" s="102">
        <v>21</v>
      </c>
      <c r="B80" s="86" t="s">
        <v>401</v>
      </c>
      <c r="C80" s="86" t="s">
        <v>97</v>
      </c>
      <c r="D80" s="86" t="s">
        <v>699</v>
      </c>
      <c r="E80" s="103" t="s">
        <v>387</v>
      </c>
      <c r="F80" s="103" t="s">
        <v>398</v>
      </c>
      <c r="G80" s="103">
        <v>10</v>
      </c>
      <c r="H80" s="87" t="s">
        <v>8</v>
      </c>
      <c r="I80" s="96">
        <v>21</v>
      </c>
      <c r="J80" s="194">
        <f t="shared" si="2"/>
        <v>42</v>
      </c>
    </row>
    <row r="81" spans="1:10" s="17" customFormat="1" ht="26.25" customHeight="1" x14ac:dyDescent="0.25">
      <c r="A81" s="102">
        <v>3</v>
      </c>
      <c r="B81" s="88" t="s">
        <v>86</v>
      </c>
      <c r="C81" s="88" t="s">
        <v>43</v>
      </c>
      <c r="D81" s="89" t="s">
        <v>87</v>
      </c>
      <c r="E81" s="119" t="s">
        <v>53</v>
      </c>
      <c r="F81" s="119" t="s">
        <v>529</v>
      </c>
      <c r="G81" s="90">
        <v>10</v>
      </c>
      <c r="H81" s="148" t="s">
        <v>8</v>
      </c>
      <c r="I81" s="84">
        <v>20</v>
      </c>
      <c r="J81" s="194">
        <f t="shared" si="2"/>
        <v>40</v>
      </c>
    </row>
    <row r="82" spans="1:10" s="17" customFormat="1" ht="26.25" customHeight="1" x14ac:dyDescent="0.25">
      <c r="A82" s="102">
        <v>3</v>
      </c>
      <c r="B82" s="89" t="s">
        <v>380</v>
      </c>
      <c r="C82" s="89" t="s">
        <v>109</v>
      </c>
      <c r="D82" s="89" t="s">
        <v>381</v>
      </c>
      <c r="E82" s="103" t="s">
        <v>355</v>
      </c>
      <c r="F82" s="103" t="s">
        <v>371</v>
      </c>
      <c r="G82" s="90">
        <v>10</v>
      </c>
      <c r="H82" s="148" t="s">
        <v>8</v>
      </c>
      <c r="I82" s="99">
        <v>20</v>
      </c>
      <c r="J82" s="194">
        <f t="shared" si="2"/>
        <v>40</v>
      </c>
    </row>
    <row r="83" spans="1:10" s="17" customFormat="1" ht="26.25" customHeight="1" x14ac:dyDescent="0.25">
      <c r="A83" s="103">
        <v>7</v>
      </c>
      <c r="B83" s="89" t="s">
        <v>571</v>
      </c>
      <c r="C83" s="89" t="s">
        <v>9</v>
      </c>
      <c r="D83" s="89" t="s">
        <v>408</v>
      </c>
      <c r="E83" s="90" t="s">
        <v>566</v>
      </c>
      <c r="F83" s="103" t="s">
        <v>402</v>
      </c>
      <c r="G83" s="103">
        <v>10</v>
      </c>
      <c r="H83" s="148" t="s">
        <v>8</v>
      </c>
      <c r="I83" s="99">
        <f>9+2+3+5</f>
        <v>19</v>
      </c>
      <c r="J83" s="194">
        <f t="shared" si="2"/>
        <v>38</v>
      </c>
    </row>
    <row r="84" spans="1:10" s="17" customFormat="1" ht="26.25" customHeight="1" x14ac:dyDescent="0.25">
      <c r="A84" s="102">
        <v>22</v>
      </c>
      <c r="B84" s="86" t="s">
        <v>700</v>
      </c>
      <c r="C84" s="86" t="s">
        <v>701</v>
      </c>
      <c r="D84" s="86" t="s">
        <v>12</v>
      </c>
      <c r="E84" s="103" t="s">
        <v>387</v>
      </c>
      <c r="F84" s="103" t="s">
        <v>398</v>
      </c>
      <c r="G84" s="103">
        <v>10</v>
      </c>
      <c r="H84" s="87" t="s">
        <v>8</v>
      </c>
      <c r="I84" s="96">
        <v>19</v>
      </c>
      <c r="J84" s="194">
        <f t="shared" si="2"/>
        <v>38</v>
      </c>
    </row>
    <row r="85" spans="1:10" s="17" customFormat="1" ht="26.25" customHeight="1" x14ac:dyDescent="0.25">
      <c r="A85" s="88">
        <v>4</v>
      </c>
      <c r="B85" s="89" t="s">
        <v>185</v>
      </c>
      <c r="C85" s="89" t="s">
        <v>144</v>
      </c>
      <c r="D85" s="89" t="s">
        <v>186</v>
      </c>
      <c r="E85" s="103" t="s">
        <v>53</v>
      </c>
      <c r="F85" s="119" t="s">
        <v>529</v>
      </c>
      <c r="G85" s="90">
        <v>10</v>
      </c>
      <c r="H85" s="148" t="s">
        <v>8</v>
      </c>
      <c r="I85" s="84">
        <v>18</v>
      </c>
      <c r="J85" s="194">
        <f t="shared" si="2"/>
        <v>36</v>
      </c>
    </row>
    <row r="86" spans="1:10" s="17" customFormat="1" ht="26.25" customHeight="1" x14ac:dyDescent="0.25">
      <c r="A86" s="102">
        <v>23</v>
      </c>
      <c r="B86" s="86" t="s">
        <v>702</v>
      </c>
      <c r="C86" s="86" t="s">
        <v>703</v>
      </c>
      <c r="D86" s="86" t="s">
        <v>704</v>
      </c>
      <c r="E86" s="103" t="s">
        <v>387</v>
      </c>
      <c r="F86" s="103" t="s">
        <v>398</v>
      </c>
      <c r="G86" s="103">
        <v>10</v>
      </c>
      <c r="H86" s="87" t="s">
        <v>8</v>
      </c>
      <c r="I86" s="96">
        <v>18</v>
      </c>
      <c r="J86" s="194">
        <f t="shared" si="2"/>
        <v>36</v>
      </c>
    </row>
    <row r="87" spans="1:10" s="17" customFormat="1" ht="26.25" customHeight="1" x14ac:dyDescent="0.25">
      <c r="A87" s="88">
        <v>6</v>
      </c>
      <c r="B87" s="104" t="s">
        <v>747</v>
      </c>
      <c r="C87" s="104" t="s">
        <v>361</v>
      </c>
      <c r="D87" s="104" t="s">
        <v>365</v>
      </c>
      <c r="E87" s="103" t="s">
        <v>270</v>
      </c>
      <c r="F87" s="103" t="s">
        <v>710</v>
      </c>
      <c r="G87" s="103">
        <v>10</v>
      </c>
      <c r="H87" s="148" t="s">
        <v>8</v>
      </c>
      <c r="I87" s="99">
        <v>17</v>
      </c>
      <c r="J87" s="194">
        <f t="shared" si="2"/>
        <v>34</v>
      </c>
    </row>
    <row r="88" spans="1:10" s="17" customFormat="1" ht="26.25" customHeight="1" x14ac:dyDescent="0.25">
      <c r="A88" s="88">
        <v>8</v>
      </c>
      <c r="B88" s="88" t="s">
        <v>746</v>
      </c>
      <c r="C88" s="88" t="s">
        <v>302</v>
      </c>
      <c r="D88" s="88" t="s">
        <v>52</v>
      </c>
      <c r="E88" s="103" t="s">
        <v>270</v>
      </c>
      <c r="F88" s="103" t="s">
        <v>710</v>
      </c>
      <c r="G88" s="103">
        <v>10</v>
      </c>
      <c r="H88" s="148" t="s">
        <v>8</v>
      </c>
      <c r="I88" s="99">
        <v>17</v>
      </c>
      <c r="J88" s="194">
        <f t="shared" si="2"/>
        <v>34</v>
      </c>
    </row>
    <row r="89" spans="1:10" s="17" customFormat="1" ht="26.25" customHeight="1" x14ac:dyDescent="0.25">
      <c r="A89" s="88">
        <v>4</v>
      </c>
      <c r="B89" s="104" t="s">
        <v>383</v>
      </c>
      <c r="C89" s="104" t="s">
        <v>83</v>
      </c>
      <c r="D89" s="104" t="s">
        <v>115</v>
      </c>
      <c r="E89" s="103" t="s">
        <v>355</v>
      </c>
      <c r="F89" s="103" t="s">
        <v>371</v>
      </c>
      <c r="G89" s="90">
        <v>10</v>
      </c>
      <c r="H89" s="148" t="s">
        <v>8</v>
      </c>
      <c r="I89" s="84">
        <v>16</v>
      </c>
      <c r="J89" s="194">
        <f t="shared" si="2"/>
        <v>32</v>
      </c>
    </row>
    <row r="90" spans="1:10" s="17" customFormat="1" ht="26.25" customHeight="1" x14ac:dyDescent="0.25">
      <c r="A90" s="88">
        <v>5</v>
      </c>
      <c r="B90" s="88" t="s">
        <v>774</v>
      </c>
      <c r="C90" s="88" t="s">
        <v>152</v>
      </c>
      <c r="D90" s="88" t="s">
        <v>42</v>
      </c>
      <c r="E90" s="103" t="s">
        <v>355</v>
      </c>
      <c r="F90" s="103" t="s">
        <v>371</v>
      </c>
      <c r="G90" s="90">
        <v>10</v>
      </c>
      <c r="H90" s="148" t="s">
        <v>8</v>
      </c>
      <c r="I90" s="84">
        <v>11</v>
      </c>
      <c r="J90" s="194">
        <f t="shared" si="2"/>
        <v>22</v>
      </c>
    </row>
  </sheetData>
  <autoFilter ref="A3:J90" xr:uid="{BF68EA11-0A41-43CF-AC4A-140522BC9E9B}">
    <sortState ref="A4:J90">
      <sortCondition descending="1" ref="I4"/>
    </sortState>
  </autoFilter>
  <sortState ref="A3:J90">
    <sortCondition descending="1" ref="J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6"/>
  <sheetViews>
    <sheetView tabSelected="1" workbookViewId="0">
      <selection activeCell="M18" sqref="M18"/>
    </sheetView>
  </sheetViews>
  <sheetFormatPr defaultColWidth="9.109375" defaultRowHeight="13.2" x14ac:dyDescent="0.25"/>
  <cols>
    <col min="1" max="1" width="6.33203125" style="18" bestFit="1" customWidth="1"/>
    <col min="2" max="2" width="16.44140625" style="19" customWidth="1"/>
    <col min="3" max="3" width="12" style="19" customWidth="1"/>
    <col min="4" max="4" width="15.5546875" style="19" bestFit="1" customWidth="1"/>
    <col min="5" max="5" width="25.5546875" style="20" bestFit="1" customWidth="1"/>
    <col min="6" max="6" width="33" style="20" bestFit="1" customWidth="1"/>
    <col min="7" max="7" width="10" style="19" customWidth="1"/>
    <col min="8" max="8" width="11.6640625" style="21" bestFit="1" customWidth="1"/>
    <col min="9" max="9" width="11.88671875" style="22" customWidth="1"/>
    <col min="10" max="10" width="9.109375" style="34"/>
    <col min="11" max="16384" width="9.109375" style="18"/>
  </cols>
  <sheetData>
    <row r="1" spans="1:10" ht="20.399999999999999" customHeight="1" x14ac:dyDescent="0.25">
      <c r="E1" s="20" t="s">
        <v>416</v>
      </c>
      <c r="F1" s="20" t="s">
        <v>33</v>
      </c>
      <c r="G1" s="19">
        <v>50</v>
      </c>
    </row>
    <row r="2" spans="1:10" ht="22.5" customHeight="1" x14ac:dyDescent="0.25">
      <c r="A2" s="23"/>
      <c r="B2" s="24"/>
      <c r="C2" s="24"/>
      <c r="D2" s="24"/>
      <c r="E2" s="26"/>
      <c r="F2" s="27"/>
      <c r="G2" s="25"/>
      <c r="H2" s="28"/>
      <c r="I2" s="29"/>
    </row>
    <row r="3" spans="1:10" ht="82.8" x14ac:dyDescent="0.25">
      <c r="A3" s="222" t="s">
        <v>0</v>
      </c>
      <c r="B3" s="222" t="s">
        <v>1</v>
      </c>
      <c r="C3" s="222" t="s">
        <v>2</v>
      </c>
      <c r="D3" s="222" t="s">
        <v>3</v>
      </c>
      <c r="E3" s="223" t="s">
        <v>7</v>
      </c>
      <c r="F3" s="223" t="s">
        <v>6</v>
      </c>
      <c r="G3" s="223" t="s">
        <v>4</v>
      </c>
      <c r="H3" s="222" t="s">
        <v>5</v>
      </c>
      <c r="I3" s="224" t="s">
        <v>808</v>
      </c>
      <c r="J3" s="225" t="s">
        <v>37</v>
      </c>
    </row>
    <row r="4" spans="1:10" s="17" customFormat="1" ht="22.8" customHeight="1" x14ac:dyDescent="0.25">
      <c r="A4" s="53">
        <v>1</v>
      </c>
      <c r="B4" s="215" t="s">
        <v>82</v>
      </c>
      <c r="C4" s="215" t="s">
        <v>83</v>
      </c>
      <c r="D4" s="215" t="s">
        <v>52</v>
      </c>
      <c r="E4" s="53" t="s">
        <v>53</v>
      </c>
      <c r="F4" s="220" t="s">
        <v>205</v>
      </c>
      <c r="G4" s="220">
        <v>11</v>
      </c>
      <c r="H4" s="220" t="s">
        <v>20</v>
      </c>
      <c r="I4" s="221">
        <v>45</v>
      </c>
      <c r="J4" s="53">
        <f t="shared" ref="J4:J35" si="0">I4/$G$1*100</f>
        <v>90</v>
      </c>
    </row>
    <row r="5" spans="1:10" s="17" customFormat="1" ht="22.8" customHeight="1" x14ac:dyDescent="0.25">
      <c r="A5" s="53">
        <v>1</v>
      </c>
      <c r="B5" s="218" t="s">
        <v>317</v>
      </c>
      <c r="C5" s="218" t="s">
        <v>310</v>
      </c>
      <c r="D5" s="218" t="s">
        <v>151</v>
      </c>
      <c r="E5" s="220" t="s">
        <v>316</v>
      </c>
      <c r="F5" s="220" t="s">
        <v>315</v>
      </c>
      <c r="G5" s="220">
        <v>11</v>
      </c>
      <c r="H5" s="216" t="s">
        <v>173</v>
      </c>
      <c r="I5" s="217">
        <v>44</v>
      </c>
      <c r="J5" s="53">
        <f t="shared" si="0"/>
        <v>88</v>
      </c>
    </row>
    <row r="6" spans="1:10" s="17" customFormat="1" ht="22.8" customHeight="1" x14ac:dyDescent="0.25">
      <c r="A6" s="53">
        <v>2</v>
      </c>
      <c r="B6" s="218" t="s">
        <v>499</v>
      </c>
      <c r="C6" s="218" t="s">
        <v>40</v>
      </c>
      <c r="D6" s="218" t="s">
        <v>13</v>
      </c>
      <c r="E6" s="220" t="s">
        <v>498</v>
      </c>
      <c r="F6" s="220" t="s">
        <v>214</v>
      </c>
      <c r="G6" s="220">
        <v>11</v>
      </c>
      <c r="H6" s="220" t="s">
        <v>39</v>
      </c>
      <c r="I6" s="221">
        <v>43</v>
      </c>
      <c r="J6" s="53">
        <f t="shared" si="0"/>
        <v>86</v>
      </c>
    </row>
    <row r="7" spans="1:10" s="17" customFormat="1" ht="22.8" customHeight="1" x14ac:dyDescent="0.25">
      <c r="A7" s="53">
        <v>1</v>
      </c>
      <c r="B7" s="215" t="s">
        <v>705</v>
      </c>
      <c r="C7" s="215" t="s">
        <v>50</v>
      </c>
      <c r="D7" s="215" t="s">
        <v>280</v>
      </c>
      <c r="E7" s="216" t="s">
        <v>387</v>
      </c>
      <c r="F7" s="216" t="s">
        <v>388</v>
      </c>
      <c r="G7" s="216">
        <v>11</v>
      </c>
      <c r="H7" s="216" t="s">
        <v>142</v>
      </c>
      <c r="I7" s="217">
        <v>43</v>
      </c>
      <c r="J7" s="53">
        <f t="shared" si="0"/>
        <v>86</v>
      </c>
    </row>
    <row r="8" spans="1:10" s="17" customFormat="1" ht="22.8" customHeight="1" x14ac:dyDescent="0.25">
      <c r="A8" s="53">
        <v>2</v>
      </c>
      <c r="B8" s="215" t="s">
        <v>656</v>
      </c>
      <c r="C8" s="215" t="s">
        <v>9</v>
      </c>
      <c r="D8" s="215" t="s">
        <v>132</v>
      </c>
      <c r="E8" s="216" t="s">
        <v>387</v>
      </c>
      <c r="F8" s="216" t="s">
        <v>388</v>
      </c>
      <c r="G8" s="216">
        <v>11</v>
      </c>
      <c r="H8" s="216" t="s">
        <v>142</v>
      </c>
      <c r="I8" s="217">
        <v>42</v>
      </c>
      <c r="J8" s="53">
        <f t="shared" si="0"/>
        <v>84</v>
      </c>
    </row>
    <row r="9" spans="1:10" s="17" customFormat="1" ht="22.8" customHeight="1" x14ac:dyDescent="0.25">
      <c r="A9" s="216">
        <v>1</v>
      </c>
      <c r="B9" s="227" t="s">
        <v>176</v>
      </c>
      <c r="C9" s="227" t="s">
        <v>97</v>
      </c>
      <c r="D9" s="227" t="s">
        <v>62</v>
      </c>
      <c r="E9" s="220" t="s">
        <v>566</v>
      </c>
      <c r="F9" s="216" t="s">
        <v>402</v>
      </c>
      <c r="G9" s="220">
        <v>11</v>
      </c>
      <c r="H9" s="216" t="s">
        <v>173</v>
      </c>
      <c r="I9" s="216">
        <v>40</v>
      </c>
      <c r="J9" s="53">
        <f t="shared" si="0"/>
        <v>80</v>
      </c>
    </row>
    <row r="10" spans="1:10" s="17" customFormat="1" ht="22.8" customHeight="1" x14ac:dyDescent="0.25">
      <c r="A10" s="53">
        <v>1</v>
      </c>
      <c r="B10" s="215" t="s">
        <v>158</v>
      </c>
      <c r="C10" s="215" t="s">
        <v>11</v>
      </c>
      <c r="D10" s="215" t="s">
        <v>70</v>
      </c>
      <c r="E10" s="216" t="s">
        <v>155</v>
      </c>
      <c r="F10" s="216" t="s">
        <v>255</v>
      </c>
      <c r="G10" s="216">
        <v>11</v>
      </c>
      <c r="H10" s="216" t="s">
        <v>20</v>
      </c>
      <c r="I10" s="217">
        <v>40</v>
      </c>
      <c r="J10" s="53">
        <f t="shared" si="0"/>
        <v>80</v>
      </c>
    </row>
    <row r="11" spans="1:10" customFormat="1" ht="22.8" customHeight="1" x14ac:dyDescent="0.25">
      <c r="A11" s="218">
        <v>3</v>
      </c>
      <c r="B11" s="220" t="s">
        <v>300</v>
      </c>
      <c r="C11" s="220" t="s">
        <v>57</v>
      </c>
      <c r="D11" s="220" t="s">
        <v>42</v>
      </c>
      <c r="E11" s="216" t="s">
        <v>270</v>
      </c>
      <c r="F11" s="216" t="s">
        <v>710</v>
      </c>
      <c r="G11" s="216">
        <v>11</v>
      </c>
      <c r="H11" s="216" t="s">
        <v>8</v>
      </c>
      <c r="I11" s="221">
        <v>40</v>
      </c>
      <c r="J11" s="53">
        <f t="shared" si="0"/>
        <v>80</v>
      </c>
    </row>
    <row r="12" spans="1:10" s="17" customFormat="1" ht="22.8" customHeight="1" x14ac:dyDescent="0.25">
      <c r="A12" s="53">
        <v>2</v>
      </c>
      <c r="B12" s="226" t="s">
        <v>84</v>
      </c>
      <c r="C12" s="226" t="s">
        <v>67</v>
      </c>
      <c r="D12" s="226" t="s">
        <v>30</v>
      </c>
      <c r="E12" s="53" t="s">
        <v>53</v>
      </c>
      <c r="F12" s="220" t="s">
        <v>205</v>
      </c>
      <c r="G12" s="220">
        <v>11</v>
      </c>
      <c r="H12" s="216" t="s">
        <v>21</v>
      </c>
      <c r="I12" s="217">
        <v>39</v>
      </c>
      <c r="J12" s="53">
        <f t="shared" si="0"/>
        <v>78</v>
      </c>
    </row>
    <row r="13" spans="1:10" s="17" customFormat="1" ht="22.8" customHeight="1" x14ac:dyDescent="0.25">
      <c r="A13" s="216">
        <v>2</v>
      </c>
      <c r="B13" s="218" t="s">
        <v>572</v>
      </c>
      <c r="C13" s="218" t="s">
        <v>50</v>
      </c>
      <c r="D13" s="218" t="s">
        <v>41</v>
      </c>
      <c r="E13" s="220" t="s">
        <v>566</v>
      </c>
      <c r="F13" s="216" t="s">
        <v>402</v>
      </c>
      <c r="G13" s="220">
        <v>11</v>
      </c>
      <c r="H13" s="220" t="s">
        <v>142</v>
      </c>
      <c r="I13" s="54">
        <f>5+4+3+3+9+15</f>
        <v>39</v>
      </c>
      <c r="J13" s="53">
        <f t="shared" si="0"/>
        <v>78</v>
      </c>
    </row>
    <row r="14" spans="1:10" s="17" customFormat="1" ht="22.8" customHeight="1" x14ac:dyDescent="0.25">
      <c r="A14" s="218">
        <v>7</v>
      </c>
      <c r="B14" s="218" t="s">
        <v>753</v>
      </c>
      <c r="C14" s="218" t="s">
        <v>80</v>
      </c>
      <c r="D14" s="218" t="s">
        <v>62</v>
      </c>
      <c r="E14" s="216" t="s">
        <v>270</v>
      </c>
      <c r="F14" s="216" t="s">
        <v>710</v>
      </c>
      <c r="G14" s="216">
        <v>11</v>
      </c>
      <c r="H14" s="216" t="s">
        <v>8</v>
      </c>
      <c r="I14" s="221">
        <v>39</v>
      </c>
      <c r="J14" s="53">
        <f t="shared" si="0"/>
        <v>78</v>
      </c>
    </row>
    <row r="15" spans="1:10" s="17" customFormat="1" ht="22.8" customHeight="1" x14ac:dyDescent="0.25">
      <c r="A15" s="53">
        <v>2</v>
      </c>
      <c r="B15" s="218" t="s">
        <v>443</v>
      </c>
      <c r="C15" s="218" t="s">
        <v>378</v>
      </c>
      <c r="D15" s="218" t="s">
        <v>444</v>
      </c>
      <c r="E15" s="220" t="s">
        <v>316</v>
      </c>
      <c r="F15" s="220" t="s">
        <v>315</v>
      </c>
      <c r="G15" s="220">
        <v>11</v>
      </c>
      <c r="H15" s="220" t="s">
        <v>411</v>
      </c>
      <c r="I15" s="221">
        <v>38</v>
      </c>
      <c r="J15" s="53">
        <f t="shared" si="0"/>
        <v>76</v>
      </c>
    </row>
    <row r="16" spans="1:10" s="17" customFormat="1" ht="22.8" customHeight="1" x14ac:dyDescent="0.25">
      <c r="A16" s="53">
        <v>1</v>
      </c>
      <c r="B16" s="215" t="s">
        <v>185</v>
      </c>
      <c r="C16" s="215" t="s">
        <v>80</v>
      </c>
      <c r="D16" s="215" t="s">
        <v>41</v>
      </c>
      <c r="E16" s="216" t="s">
        <v>238</v>
      </c>
      <c r="F16" s="216" t="s">
        <v>239</v>
      </c>
      <c r="G16" s="216">
        <v>11</v>
      </c>
      <c r="H16" s="216" t="s">
        <v>20</v>
      </c>
      <c r="I16" s="217">
        <v>38</v>
      </c>
      <c r="J16" s="53">
        <f t="shared" si="0"/>
        <v>76</v>
      </c>
    </row>
    <row r="17" spans="1:10" s="17" customFormat="1" ht="22.8" customHeight="1" x14ac:dyDescent="0.25">
      <c r="A17" s="53">
        <v>3</v>
      </c>
      <c r="B17" s="218" t="s">
        <v>406</v>
      </c>
      <c r="C17" s="218" t="s">
        <v>99</v>
      </c>
      <c r="D17" s="218" t="s">
        <v>27</v>
      </c>
      <c r="E17" s="220" t="s">
        <v>316</v>
      </c>
      <c r="F17" s="220" t="s">
        <v>315</v>
      </c>
      <c r="G17" s="220">
        <v>11</v>
      </c>
      <c r="H17" s="220" t="s">
        <v>411</v>
      </c>
      <c r="I17" s="221">
        <v>37</v>
      </c>
      <c r="J17" s="53">
        <f t="shared" si="0"/>
        <v>74</v>
      </c>
    </row>
    <row r="18" spans="1:10" s="17" customFormat="1" ht="22.8" customHeight="1" x14ac:dyDescent="0.25">
      <c r="A18" s="218">
        <v>4</v>
      </c>
      <c r="B18" s="220" t="s">
        <v>445</v>
      </c>
      <c r="C18" s="220" t="s">
        <v>99</v>
      </c>
      <c r="D18" s="220" t="s">
        <v>290</v>
      </c>
      <c r="E18" s="220" t="s">
        <v>316</v>
      </c>
      <c r="F18" s="220" t="s">
        <v>315</v>
      </c>
      <c r="G18" s="220">
        <v>11</v>
      </c>
      <c r="H18" s="220" t="s">
        <v>411</v>
      </c>
      <c r="I18" s="54">
        <v>37</v>
      </c>
      <c r="J18" s="53">
        <f t="shared" si="0"/>
        <v>74</v>
      </c>
    </row>
    <row r="19" spans="1:10" s="17" customFormat="1" ht="22.8" customHeight="1" x14ac:dyDescent="0.25">
      <c r="A19" s="53">
        <v>3</v>
      </c>
      <c r="B19" s="215" t="s">
        <v>706</v>
      </c>
      <c r="C19" s="215" t="s">
        <v>99</v>
      </c>
      <c r="D19" s="215" t="s">
        <v>12</v>
      </c>
      <c r="E19" s="216" t="s">
        <v>387</v>
      </c>
      <c r="F19" s="216" t="s">
        <v>388</v>
      </c>
      <c r="G19" s="216">
        <v>11</v>
      </c>
      <c r="H19" s="216" t="s">
        <v>8</v>
      </c>
      <c r="I19" s="217">
        <v>37</v>
      </c>
      <c r="J19" s="53">
        <f t="shared" si="0"/>
        <v>74</v>
      </c>
    </row>
    <row r="20" spans="1:10" s="17" customFormat="1" ht="22.8" customHeight="1" x14ac:dyDescent="0.25">
      <c r="A20" s="53">
        <v>2</v>
      </c>
      <c r="B20" s="218" t="s">
        <v>299</v>
      </c>
      <c r="C20" s="218" t="s">
        <v>283</v>
      </c>
      <c r="D20" s="218" t="s">
        <v>115</v>
      </c>
      <c r="E20" s="216" t="s">
        <v>270</v>
      </c>
      <c r="F20" s="216" t="s">
        <v>710</v>
      </c>
      <c r="G20" s="216">
        <v>11</v>
      </c>
      <c r="H20" s="216" t="s">
        <v>8</v>
      </c>
      <c r="I20" s="221">
        <v>37</v>
      </c>
      <c r="J20" s="53">
        <f t="shared" si="0"/>
        <v>74</v>
      </c>
    </row>
    <row r="21" spans="1:10" s="17" customFormat="1" ht="22.8" customHeight="1" x14ac:dyDescent="0.25">
      <c r="A21" s="218">
        <v>5</v>
      </c>
      <c r="B21" s="219" t="s">
        <v>446</v>
      </c>
      <c r="C21" s="219" t="s">
        <v>29</v>
      </c>
      <c r="D21" s="219" t="s">
        <v>46</v>
      </c>
      <c r="E21" s="220" t="s">
        <v>316</v>
      </c>
      <c r="F21" s="220" t="s">
        <v>315</v>
      </c>
      <c r="G21" s="220">
        <v>11</v>
      </c>
      <c r="H21" s="220" t="s">
        <v>411</v>
      </c>
      <c r="I21" s="54">
        <v>36</v>
      </c>
      <c r="J21" s="53">
        <f t="shared" si="0"/>
        <v>72</v>
      </c>
    </row>
    <row r="22" spans="1:10" s="17" customFormat="1" ht="22.8" customHeight="1" x14ac:dyDescent="0.25">
      <c r="A22" s="53">
        <v>3</v>
      </c>
      <c r="B22" s="219" t="s">
        <v>500</v>
      </c>
      <c r="C22" s="219" t="s">
        <v>17</v>
      </c>
      <c r="D22" s="219" t="s">
        <v>276</v>
      </c>
      <c r="E22" s="220" t="s">
        <v>498</v>
      </c>
      <c r="F22" s="220" t="s">
        <v>214</v>
      </c>
      <c r="G22" s="220">
        <v>11</v>
      </c>
      <c r="H22" s="220" t="s">
        <v>8</v>
      </c>
      <c r="I22" s="221">
        <v>36</v>
      </c>
      <c r="J22" s="53">
        <f t="shared" si="0"/>
        <v>72</v>
      </c>
    </row>
    <row r="23" spans="1:10" s="17" customFormat="1" ht="22.8" customHeight="1" x14ac:dyDescent="0.25">
      <c r="A23" s="216">
        <v>3</v>
      </c>
      <c r="B23" s="227" t="s">
        <v>573</v>
      </c>
      <c r="C23" s="227" t="s">
        <v>90</v>
      </c>
      <c r="D23" s="227" t="s">
        <v>41</v>
      </c>
      <c r="E23" s="220" t="s">
        <v>566</v>
      </c>
      <c r="F23" s="216" t="s">
        <v>402</v>
      </c>
      <c r="G23" s="216">
        <v>11</v>
      </c>
      <c r="H23" s="220" t="s">
        <v>8</v>
      </c>
      <c r="I23" s="54">
        <f>3+4+3+2+14+10</f>
        <v>36</v>
      </c>
      <c r="J23" s="53">
        <f t="shared" si="0"/>
        <v>72</v>
      </c>
    </row>
    <row r="24" spans="1:10" s="17" customFormat="1" ht="22.8" customHeight="1" x14ac:dyDescent="0.25">
      <c r="A24" s="53">
        <v>2</v>
      </c>
      <c r="B24" s="218" t="s">
        <v>199</v>
      </c>
      <c r="C24" s="218" t="s">
        <v>17</v>
      </c>
      <c r="D24" s="218" t="s">
        <v>38</v>
      </c>
      <c r="E24" s="220" t="s">
        <v>155</v>
      </c>
      <c r="F24" s="216" t="s">
        <v>255</v>
      </c>
      <c r="G24" s="220">
        <v>11</v>
      </c>
      <c r="H24" s="220" t="s">
        <v>21</v>
      </c>
      <c r="I24" s="221">
        <v>36</v>
      </c>
      <c r="J24" s="53">
        <f t="shared" si="0"/>
        <v>72</v>
      </c>
    </row>
    <row r="25" spans="1:10" s="36" customFormat="1" ht="22.8" customHeight="1" x14ac:dyDescent="0.25">
      <c r="A25" s="53">
        <v>2</v>
      </c>
      <c r="B25" s="218" t="s">
        <v>646</v>
      </c>
      <c r="C25" s="218" t="s">
        <v>194</v>
      </c>
      <c r="D25" s="218" t="s">
        <v>12</v>
      </c>
      <c r="E25" s="220" t="s">
        <v>238</v>
      </c>
      <c r="F25" s="220" t="s">
        <v>239</v>
      </c>
      <c r="G25" s="220">
        <v>11</v>
      </c>
      <c r="H25" s="220" t="s">
        <v>21</v>
      </c>
      <c r="I25" s="221">
        <v>36</v>
      </c>
      <c r="J25" s="53">
        <f t="shared" si="0"/>
        <v>72</v>
      </c>
    </row>
    <row r="26" spans="1:10" s="36" customFormat="1" ht="22.8" customHeight="1" x14ac:dyDescent="0.25">
      <c r="A26" s="53">
        <v>4</v>
      </c>
      <c r="B26" s="215" t="s">
        <v>89</v>
      </c>
      <c r="C26" s="215" t="s">
        <v>9</v>
      </c>
      <c r="D26" s="215" t="s">
        <v>94</v>
      </c>
      <c r="E26" s="216" t="s">
        <v>387</v>
      </c>
      <c r="F26" s="216" t="s">
        <v>388</v>
      </c>
      <c r="G26" s="216">
        <v>11</v>
      </c>
      <c r="H26" s="216" t="s">
        <v>8</v>
      </c>
      <c r="I26" s="217">
        <v>36</v>
      </c>
      <c r="J26" s="53">
        <f t="shared" si="0"/>
        <v>72</v>
      </c>
    </row>
    <row r="27" spans="1:10" s="36" customFormat="1" ht="22.8" customHeight="1" x14ac:dyDescent="0.25">
      <c r="A27" s="53">
        <v>5</v>
      </c>
      <c r="B27" s="215" t="s">
        <v>707</v>
      </c>
      <c r="C27" s="215" t="s">
        <v>93</v>
      </c>
      <c r="D27" s="215" t="s">
        <v>42</v>
      </c>
      <c r="E27" s="216" t="s">
        <v>387</v>
      </c>
      <c r="F27" s="216" t="s">
        <v>388</v>
      </c>
      <c r="G27" s="216">
        <v>11</v>
      </c>
      <c r="H27" s="216" t="s">
        <v>8</v>
      </c>
      <c r="I27" s="217">
        <v>36</v>
      </c>
      <c r="J27" s="53">
        <f t="shared" si="0"/>
        <v>72</v>
      </c>
    </row>
    <row r="28" spans="1:10" s="36" customFormat="1" ht="22.8" customHeight="1" x14ac:dyDescent="0.25">
      <c r="A28" s="53">
        <v>6</v>
      </c>
      <c r="B28" s="215" t="s">
        <v>708</v>
      </c>
      <c r="C28" s="215" t="s">
        <v>69</v>
      </c>
      <c r="D28" s="215" t="s">
        <v>94</v>
      </c>
      <c r="E28" s="216" t="s">
        <v>387</v>
      </c>
      <c r="F28" s="216" t="s">
        <v>388</v>
      </c>
      <c r="G28" s="216">
        <v>11</v>
      </c>
      <c r="H28" s="216" t="s">
        <v>8</v>
      </c>
      <c r="I28" s="217">
        <v>36</v>
      </c>
      <c r="J28" s="53">
        <f t="shared" si="0"/>
        <v>72</v>
      </c>
    </row>
    <row r="29" spans="1:10" s="36" customFormat="1" ht="22.8" customHeight="1" x14ac:dyDescent="0.25">
      <c r="A29" s="218">
        <v>5</v>
      </c>
      <c r="B29" s="220" t="s">
        <v>749</v>
      </c>
      <c r="C29" s="220" t="s">
        <v>750</v>
      </c>
      <c r="D29" s="220" t="s">
        <v>12</v>
      </c>
      <c r="E29" s="216" t="s">
        <v>270</v>
      </c>
      <c r="F29" s="216" t="s">
        <v>710</v>
      </c>
      <c r="G29" s="216">
        <v>11</v>
      </c>
      <c r="H29" s="216" t="s">
        <v>8</v>
      </c>
      <c r="I29" s="221">
        <v>36</v>
      </c>
      <c r="J29" s="53">
        <f t="shared" si="0"/>
        <v>72</v>
      </c>
    </row>
    <row r="30" spans="1:10" s="36" customFormat="1" ht="22.8" customHeight="1" x14ac:dyDescent="0.25">
      <c r="A30" s="53">
        <v>1</v>
      </c>
      <c r="B30" s="215" t="s">
        <v>497</v>
      </c>
      <c r="C30" s="215" t="s">
        <v>90</v>
      </c>
      <c r="D30" s="215" t="s">
        <v>12</v>
      </c>
      <c r="E30" s="216" t="s">
        <v>498</v>
      </c>
      <c r="F30" s="216" t="s">
        <v>214</v>
      </c>
      <c r="G30" s="216">
        <v>11</v>
      </c>
      <c r="H30" s="216" t="s">
        <v>8</v>
      </c>
      <c r="I30" s="217">
        <v>35</v>
      </c>
      <c r="J30" s="53">
        <f t="shared" si="0"/>
        <v>70</v>
      </c>
    </row>
    <row r="31" spans="1:10" s="17" customFormat="1" ht="22.8" customHeight="1" x14ac:dyDescent="0.25">
      <c r="A31" s="53">
        <v>6</v>
      </c>
      <c r="B31" s="219" t="s">
        <v>447</v>
      </c>
      <c r="C31" s="219" t="s">
        <v>413</v>
      </c>
      <c r="D31" s="219" t="s">
        <v>12</v>
      </c>
      <c r="E31" s="220" t="s">
        <v>316</v>
      </c>
      <c r="F31" s="220" t="s">
        <v>315</v>
      </c>
      <c r="G31" s="220">
        <v>11</v>
      </c>
      <c r="H31" s="220" t="s">
        <v>8</v>
      </c>
      <c r="I31" s="221">
        <v>34</v>
      </c>
      <c r="J31" s="53">
        <f t="shared" si="0"/>
        <v>68</v>
      </c>
    </row>
    <row r="32" spans="1:10" s="17" customFormat="1" ht="22.8" customHeight="1" x14ac:dyDescent="0.25">
      <c r="A32" s="218">
        <v>7</v>
      </c>
      <c r="B32" s="215" t="s">
        <v>448</v>
      </c>
      <c r="C32" s="215" t="s">
        <v>50</v>
      </c>
      <c r="D32" s="215" t="s">
        <v>42</v>
      </c>
      <c r="E32" s="220" t="s">
        <v>316</v>
      </c>
      <c r="F32" s="220" t="s">
        <v>315</v>
      </c>
      <c r="G32" s="216">
        <v>11</v>
      </c>
      <c r="H32" s="220" t="s">
        <v>8</v>
      </c>
      <c r="I32" s="54">
        <v>34</v>
      </c>
      <c r="J32" s="53">
        <f t="shared" si="0"/>
        <v>68</v>
      </c>
    </row>
    <row r="33" spans="1:10" s="17" customFormat="1" ht="22.8" customHeight="1" x14ac:dyDescent="0.25">
      <c r="A33" s="53">
        <v>3</v>
      </c>
      <c r="B33" s="226" t="s">
        <v>538</v>
      </c>
      <c r="C33" s="226" t="s">
        <v>324</v>
      </c>
      <c r="D33" s="226" t="s">
        <v>115</v>
      </c>
      <c r="E33" s="220" t="s">
        <v>53</v>
      </c>
      <c r="F33" s="220" t="s">
        <v>205</v>
      </c>
      <c r="G33" s="220">
        <v>11</v>
      </c>
      <c r="H33" s="220" t="s">
        <v>21</v>
      </c>
      <c r="I33" s="221">
        <v>34</v>
      </c>
      <c r="J33" s="53">
        <f t="shared" si="0"/>
        <v>68</v>
      </c>
    </row>
    <row r="34" spans="1:10" s="17" customFormat="1" ht="22.8" customHeight="1" x14ac:dyDescent="0.25">
      <c r="A34" s="218">
        <v>4</v>
      </c>
      <c r="B34" s="219" t="s">
        <v>514</v>
      </c>
      <c r="C34" s="219" t="s">
        <v>135</v>
      </c>
      <c r="D34" s="219" t="s">
        <v>42</v>
      </c>
      <c r="E34" s="220" t="s">
        <v>566</v>
      </c>
      <c r="F34" s="216" t="s">
        <v>402</v>
      </c>
      <c r="G34" s="220">
        <v>11</v>
      </c>
      <c r="H34" s="220" t="s">
        <v>8</v>
      </c>
      <c r="I34" s="54">
        <v>34</v>
      </c>
      <c r="J34" s="53">
        <f t="shared" si="0"/>
        <v>68</v>
      </c>
    </row>
    <row r="35" spans="1:10" s="17" customFormat="1" ht="22.8" customHeight="1" x14ac:dyDescent="0.25">
      <c r="A35" s="53">
        <v>3</v>
      </c>
      <c r="B35" s="219" t="s">
        <v>647</v>
      </c>
      <c r="C35" s="219" t="s">
        <v>97</v>
      </c>
      <c r="D35" s="219" t="s">
        <v>41</v>
      </c>
      <c r="E35" s="220" t="s">
        <v>238</v>
      </c>
      <c r="F35" s="220" t="s">
        <v>239</v>
      </c>
      <c r="G35" s="220">
        <v>11</v>
      </c>
      <c r="H35" s="220" t="s">
        <v>8</v>
      </c>
      <c r="I35" s="221">
        <v>34</v>
      </c>
      <c r="J35" s="53">
        <f t="shared" si="0"/>
        <v>68</v>
      </c>
    </row>
    <row r="36" spans="1:10" s="1" customFormat="1" ht="22.8" customHeight="1" x14ac:dyDescent="0.25">
      <c r="A36" s="218">
        <v>8</v>
      </c>
      <c r="B36" s="218" t="s">
        <v>449</v>
      </c>
      <c r="C36" s="218" t="s">
        <v>97</v>
      </c>
      <c r="D36" s="218" t="s">
        <v>70</v>
      </c>
      <c r="E36" s="220" t="s">
        <v>316</v>
      </c>
      <c r="F36" s="220" t="s">
        <v>315</v>
      </c>
      <c r="G36" s="220">
        <v>11</v>
      </c>
      <c r="H36" s="220" t="s">
        <v>8</v>
      </c>
      <c r="I36" s="54">
        <v>33</v>
      </c>
      <c r="J36" s="53">
        <f t="shared" ref="J36:J67" si="1">I36/$G$1*100</f>
        <v>66</v>
      </c>
    </row>
    <row r="37" spans="1:10" s="17" customFormat="1" ht="22.8" customHeight="1" x14ac:dyDescent="0.25">
      <c r="A37" s="53">
        <v>1</v>
      </c>
      <c r="B37" s="215" t="s">
        <v>98</v>
      </c>
      <c r="C37" s="215" t="s">
        <v>135</v>
      </c>
      <c r="D37" s="215" t="s">
        <v>12</v>
      </c>
      <c r="E37" s="216" t="s">
        <v>503</v>
      </c>
      <c r="F37" s="216" t="s">
        <v>521</v>
      </c>
      <c r="G37" s="216">
        <v>11</v>
      </c>
      <c r="H37" s="216" t="s">
        <v>20</v>
      </c>
      <c r="I37" s="217">
        <v>33</v>
      </c>
      <c r="J37" s="53">
        <f t="shared" si="1"/>
        <v>66</v>
      </c>
    </row>
    <row r="38" spans="1:10" s="17" customFormat="1" ht="22.8" customHeight="1" x14ac:dyDescent="0.25">
      <c r="A38" s="53">
        <v>3</v>
      </c>
      <c r="B38" s="219" t="s">
        <v>612</v>
      </c>
      <c r="C38" s="219" t="s">
        <v>613</v>
      </c>
      <c r="D38" s="219" t="s">
        <v>614</v>
      </c>
      <c r="E38" s="220" t="s">
        <v>155</v>
      </c>
      <c r="F38" s="216" t="s">
        <v>255</v>
      </c>
      <c r="G38" s="220">
        <v>11</v>
      </c>
      <c r="H38" s="220" t="s">
        <v>8</v>
      </c>
      <c r="I38" s="221">
        <v>33</v>
      </c>
      <c r="J38" s="53">
        <f t="shared" si="1"/>
        <v>66</v>
      </c>
    </row>
    <row r="39" spans="1:10" s="17" customFormat="1" ht="22.8" customHeight="1" x14ac:dyDescent="0.25">
      <c r="A39" s="218">
        <v>5</v>
      </c>
      <c r="B39" s="219" t="s">
        <v>409</v>
      </c>
      <c r="C39" s="219" t="s">
        <v>43</v>
      </c>
      <c r="D39" s="219" t="s">
        <v>42</v>
      </c>
      <c r="E39" s="220" t="s">
        <v>566</v>
      </c>
      <c r="F39" s="216" t="s">
        <v>402</v>
      </c>
      <c r="G39" s="220">
        <v>11</v>
      </c>
      <c r="H39" s="220" t="s">
        <v>8</v>
      </c>
      <c r="I39" s="54">
        <f>3+1+3+1+8+15</f>
        <v>31</v>
      </c>
      <c r="J39" s="53">
        <f t="shared" si="1"/>
        <v>62</v>
      </c>
    </row>
    <row r="40" spans="1:10" s="17" customFormat="1" ht="22.8" customHeight="1" x14ac:dyDescent="0.25">
      <c r="A40" s="216">
        <v>6</v>
      </c>
      <c r="B40" s="219" t="s">
        <v>574</v>
      </c>
      <c r="C40" s="219" t="s">
        <v>9</v>
      </c>
      <c r="D40" s="219" t="s">
        <v>12</v>
      </c>
      <c r="E40" s="220" t="s">
        <v>566</v>
      </c>
      <c r="F40" s="216" t="s">
        <v>402</v>
      </c>
      <c r="G40" s="220">
        <v>11</v>
      </c>
      <c r="H40" s="220" t="s">
        <v>8</v>
      </c>
      <c r="I40" s="221">
        <f>9+8+14</f>
        <v>31</v>
      </c>
      <c r="J40" s="53">
        <f t="shared" si="1"/>
        <v>62</v>
      </c>
    </row>
    <row r="41" spans="1:10" s="17" customFormat="1" ht="22.8" customHeight="1" x14ac:dyDescent="0.25">
      <c r="A41" s="53">
        <v>4</v>
      </c>
      <c r="B41" s="219" t="s">
        <v>615</v>
      </c>
      <c r="C41" s="219" t="s">
        <v>153</v>
      </c>
      <c r="D41" s="219" t="s">
        <v>52</v>
      </c>
      <c r="E41" s="220" t="s">
        <v>155</v>
      </c>
      <c r="F41" s="216" t="s">
        <v>255</v>
      </c>
      <c r="G41" s="220">
        <v>11</v>
      </c>
      <c r="H41" s="220" t="s">
        <v>8</v>
      </c>
      <c r="I41" s="221">
        <v>30</v>
      </c>
      <c r="J41" s="53">
        <f t="shared" si="1"/>
        <v>60</v>
      </c>
    </row>
    <row r="42" spans="1:10" s="17" customFormat="1" ht="22.8" customHeight="1" x14ac:dyDescent="0.25">
      <c r="A42" s="218">
        <v>4</v>
      </c>
      <c r="B42" s="220" t="s">
        <v>501</v>
      </c>
      <c r="C42" s="220" t="s">
        <v>150</v>
      </c>
      <c r="D42" s="220" t="s">
        <v>52</v>
      </c>
      <c r="E42" s="220" t="s">
        <v>498</v>
      </c>
      <c r="F42" s="220" t="s">
        <v>214</v>
      </c>
      <c r="G42" s="220">
        <v>11</v>
      </c>
      <c r="H42" s="220" t="s">
        <v>8</v>
      </c>
      <c r="I42" s="54">
        <v>29</v>
      </c>
      <c r="J42" s="53">
        <f t="shared" si="1"/>
        <v>57.999999999999993</v>
      </c>
    </row>
    <row r="43" spans="1:10" s="17" customFormat="1" ht="22.8" customHeight="1" x14ac:dyDescent="0.25">
      <c r="A43" s="53">
        <v>1</v>
      </c>
      <c r="B43" s="215" t="s">
        <v>748</v>
      </c>
      <c r="C43" s="215" t="s">
        <v>67</v>
      </c>
      <c r="D43" s="215" t="s">
        <v>106</v>
      </c>
      <c r="E43" s="216" t="s">
        <v>270</v>
      </c>
      <c r="F43" s="216" t="s">
        <v>710</v>
      </c>
      <c r="G43" s="216">
        <v>11</v>
      </c>
      <c r="H43" s="216" t="s">
        <v>8</v>
      </c>
      <c r="I43" s="221">
        <v>29</v>
      </c>
      <c r="J43" s="53">
        <f t="shared" si="1"/>
        <v>57.999999999999993</v>
      </c>
    </row>
    <row r="44" spans="1:10" s="17" customFormat="1" ht="22.8" customHeight="1" x14ac:dyDescent="0.25">
      <c r="A44" s="218">
        <v>6</v>
      </c>
      <c r="B44" s="220" t="s">
        <v>751</v>
      </c>
      <c r="C44" s="220" t="s">
        <v>133</v>
      </c>
      <c r="D44" s="220" t="s">
        <v>752</v>
      </c>
      <c r="E44" s="216" t="s">
        <v>270</v>
      </c>
      <c r="F44" s="216" t="s">
        <v>710</v>
      </c>
      <c r="G44" s="216">
        <v>11</v>
      </c>
      <c r="H44" s="216" t="s">
        <v>8</v>
      </c>
      <c r="I44" s="221">
        <v>28</v>
      </c>
      <c r="J44" s="53">
        <f t="shared" si="1"/>
        <v>56.000000000000007</v>
      </c>
    </row>
    <row r="45" spans="1:10" s="17" customFormat="1" ht="22.8" customHeight="1" x14ac:dyDescent="0.25">
      <c r="A45" s="218">
        <v>5</v>
      </c>
      <c r="B45" s="220" t="s">
        <v>616</v>
      </c>
      <c r="C45" s="220" t="s">
        <v>91</v>
      </c>
      <c r="D45" s="220" t="s">
        <v>30</v>
      </c>
      <c r="E45" s="220" t="s">
        <v>155</v>
      </c>
      <c r="F45" s="216" t="s">
        <v>255</v>
      </c>
      <c r="G45" s="220">
        <v>11</v>
      </c>
      <c r="H45" s="220" t="s">
        <v>8</v>
      </c>
      <c r="I45" s="54">
        <v>27</v>
      </c>
      <c r="J45" s="53">
        <f t="shared" si="1"/>
        <v>54</v>
      </c>
    </row>
    <row r="46" spans="1:10" s="17" customFormat="1" ht="22.8" customHeight="1" x14ac:dyDescent="0.25">
      <c r="A46" s="218">
        <v>4</v>
      </c>
      <c r="B46" s="220" t="s">
        <v>303</v>
      </c>
      <c r="C46" s="220" t="s">
        <v>49</v>
      </c>
      <c r="D46" s="220" t="s">
        <v>95</v>
      </c>
      <c r="E46" s="216" t="s">
        <v>270</v>
      </c>
      <c r="F46" s="216" t="s">
        <v>710</v>
      </c>
      <c r="G46" s="216">
        <v>11</v>
      </c>
      <c r="H46" s="216" t="s">
        <v>8</v>
      </c>
      <c r="I46" s="221">
        <v>27</v>
      </c>
      <c r="J46" s="53">
        <f t="shared" si="1"/>
        <v>54</v>
      </c>
    </row>
    <row r="47" spans="1:10" s="17" customFormat="1" ht="22.8" customHeight="1" x14ac:dyDescent="0.25">
      <c r="A47" s="53">
        <v>1</v>
      </c>
      <c r="B47" s="215" t="s">
        <v>775</v>
      </c>
      <c r="C47" s="215" t="s">
        <v>50</v>
      </c>
      <c r="D47" s="215" t="s">
        <v>51</v>
      </c>
      <c r="E47" s="216" t="s">
        <v>355</v>
      </c>
      <c r="F47" s="216" t="s">
        <v>367</v>
      </c>
      <c r="G47" s="216">
        <v>11</v>
      </c>
      <c r="H47" s="216" t="s">
        <v>8</v>
      </c>
      <c r="I47" s="217">
        <v>27</v>
      </c>
      <c r="J47" s="53">
        <f t="shared" si="1"/>
        <v>54</v>
      </c>
    </row>
    <row r="48" spans="1:10" s="17" customFormat="1" ht="22.8" customHeight="1" x14ac:dyDescent="0.25">
      <c r="A48" s="53">
        <v>1</v>
      </c>
      <c r="B48" s="215" t="s">
        <v>403</v>
      </c>
      <c r="C48" s="215" t="s">
        <v>83</v>
      </c>
      <c r="D48" s="215" t="s">
        <v>52</v>
      </c>
      <c r="E48" s="216" t="s">
        <v>107</v>
      </c>
      <c r="F48" s="216" t="s">
        <v>202</v>
      </c>
      <c r="G48" s="216">
        <v>11</v>
      </c>
      <c r="H48" s="220" t="s">
        <v>8</v>
      </c>
      <c r="I48" s="217">
        <v>26</v>
      </c>
      <c r="J48" s="53">
        <f t="shared" si="1"/>
        <v>52</v>
      </c>
    </row>
    <row r="49" spans="1:10" s="17" customFormat="1" ht="22.8" customHeight="1" x14ac:dyDescent="0.25">
      <c r="A49" s="53">
        <v>2</v>
      </c>
      <c r="B49" s="218" t="s">
        <v>522</v>
      </c>
      <c r="C49" s="220" t="s">
        <v>11</v>
      </c>
      <c r="D49" s="218" t="s">
        <v>51</v>
      </c>
      <c r="E49" s="220" t="s">
        <v>503</v>
      </c>
      <c r="F49" s="220" t="s">
        <v>521</v>
      </c>
      <c r="G49" s="220">
        <v>11</v>
      </c>
      <c r="H49" s="220" t="s">
        <v>182</v>
      </c>
      <c r="I49" s="221">
        <v>26</v>
      </c>
      <c r="J49" s="53">
        <f t="shared" si="1"/>
        <v>52</v>
      </c>
    </row>
    <row r="50" spans="1:10" s="17" customFormat="1" ht="22.8" customHeight="1" x14ac:dyDescent="0.25">
      <c r="A50" s="53">
        <v>3</v>
      </c>
      <c r="B50" s="219" t="s">
        <v>523</v>
      </c>
      <c r="C50" s="219" t="s">
        <v>187</v>
      </c>
      <c r="D50" s="219" t="s">
        <v>524</v>
      </c>
      <c r="E50" s="220" t="s">
        <v>503</v>
      </c>
      <c r="F50" s="220" t="s">
        <v>521</v>
      </c>
      <c r="G50" s="220">
        <v>11</v>
      </c>
      <c r="H50" s="220" t="s">
        <v>182</v>
      </c>
      <c r="I50" s="221">
        <v>26</v>
      </c>
      <c r="J50" s="53">
        <f t="shared" si="1"/>
        <v>52</v>
      </c>
    </row>
    <row r="51" spans="1:10" s="17" customFormat="1" ht="22.8" customHeight="1" x14ac:dyDescent="0.25">
      <c r="A51" s="53">
        <v>2</v>
      </c>
      <c r="B51" s="218" t="s">
        <v>384</v>
      </c>
      <c r="C51" s="218" t="s">
        <v>385</v>
      </c>
      <c r="D51" s="218" t="s">
        <v>272</v>
      </c>
      <c r="E51" s="216" t="s">
        <v>355</v>
      </c>
      <c r="F51" s="216" t="s">
        <v>367</v>
      </c>
      <c r="G51" s="220">
        <v>11</v>
      </c>
      <c r="H51" s="216" t="s">
        <v>8</v>
      </c>
      <c r="I51" s="221">
        <v>26</v>
      </c>
      <c r="J51" s="53">
        <f t="shared" si="1"/>
        <v>52</v>
      </c>
    </row>
    <row r="52" spans="1:10" s="17" customFormat="1" ht="22.8" customHeight="1" x14ac:dyDescent="0.25">
      <c r="A52" s="218">
        <v>4</v>
      </c>
      <c r="B52" s="220" t="s">
        <v>525</v>
      </c>
      <c r="C52" s="220" t="s">
        <v>45</v>
      </c>
      <c r="D52" s="218" t="s">
        <v>31</v>
      </c>
      <c r="E52" s="220" t="s">
        <v>503</v>
      </c>
      <c r="F52" s="220" t="s">
        <v>521</v>
      </c>
      <c r="G52" s="220">
        <v>11</v>
      </c>
      <c r="H52" s="220" t="s">
        <v>284</v>
      </c>
      <c r="I52" s="54">
        <v>23</v>
      </c>
      <c r="J52" s="53">
        <f t="shared" si="1"/>
        <v>46</v>
      </c>
    </row>
    <row r="53" spans="1:10" s="17" customFormat="1" ht="22.8" customHeight="1" x14ac:dyDescent="0.25">
      <c r="A53" s="218">
        <v>5</v>
      </c>
      <c r="B53" s="218" t="s">
        <v>526</v>
      </c>
      <c r="C53" s="218" t="s">
        <v>65</v>
      </c>
      <c r="D53" s="218" t="s">
        <v>62</v>
      </c>
      <c r="E53" s="220" t="s">
        <v>503</v>
      </c>
      <c r="F53" s="220" t="s">
        <v>521</v>
      </c>
      <c r="G53" s="220">
        <v>11</v>
      </c>
      <c r="H53" s="220" t="s">
        <v>8</v>
      </c>
      <c r="I53" s="54">
        <v>20</v>
      </c>
      <c r="J53" s="53">
        <f t="shared" si="1"/>
        <v>40</v>
      </c>
    </row>
    <row r="54" spans="1:10" s="17" customFormat="1" ht="22.8" customHeight="1" x14ac:dyDescent="0.25">
      <c r="A54" s="53">
        <v>3</v>
      </c>
      <c r="B54" s="219" t="s">
        <v>776</v>
      </c>
      <c r="C54" s="219" t="s">
        <v>48</v>
      </c>
      <c r="D54" s="219" t="s">
        <v>41</v>
      </c>
      <c r="E54" s="216" t="s">
        <v>355</v>
      </c>
      <c r="F54" s="216" t="s">
        <v>367</v>
      </c>
      <c r="G54" s="220">
        <v>11</v>
      </c>
      <c r="H54" s="216" t="s">
        <v>8</v>
      </c>
      <c r="I54" s="221">
        <v>18</v>
      </c>
      <c r="J54" s="53">
        <f t="shared" si="1"/>
        <v>36</v>
      </c>
    </row>
    <row r="55" spans="1:10" s="17" customFormat="1" ht="22.8" customHeight="1" x14ac:dyDescent="0.25">
      <c r="A55" s="218">
        <v>4</v>
      </c>
      <c r="B55" s="220" t="s">
        <v>386</v>
      </c>
      <c r="C55" s="220" t="s">
        <v>318</v>
      </c>
      <c r="D55" s="220" t="s">
        <v>365</v>
      </c>
      <c r="E55" s="216" t="s">
        <v>355</v>
      </c>
      <c r="F55" s="216" t="s">
        <v>367</v>
      </c>
      <c r="G55" s="220">
        <v>11</v>
      </c>
      <c r="H55" s="216" t="s">
        <v>8</v>
      </c>
      <c r="I55" s="54">
        <v>16</v>
      </c>
      <c r="J55" s="53">
        <f t="shared" si="1"/>
        <v>32</v>
      </c>
    </row>
    <row r="56" spans="1:10" s="17" customFormat="1" ht="22.8" customHeight="1" x14ac:dyDescent="0.25">
      <c r="A56" s="218">
        <v>5</v>
      </c>
      <c r="B56" s="218" t="s">
        <v>777</v>
      </c>
      <c r="C56" s="218" t="s">
        <v>57</v>
      </c>
      <c r="D56" s="218" t="s">
        <v>12</v>
      </c>
      <c r="E56" s="216" t="s">
        <v>355</v>
      </c>
      <c r="F56" s="216" t="s">
        <v>367</v>
      </c>
      <c r="G56" s="220">
        <v>11</v>
      </c>
      <c r="H56" s="216" t="s">
        <v>8</v>
      </c>
      <c r="I56" s="54">
        <v>15</v>
      </c>
      <c r="J56" s="53">
        <f t="shared" si="1"/>
        <v>30</v>
      </c>
    </row>
  </sheetData>
  <autoFilter ref="A3:J56" xr:uid="{32AF613F-212D-4841-83C4-E19B2F52B8DB}">
    <sortState ref="A4:J56">
      <sortCondition descending="1" ref="I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5-6 кл.</vt:lpstr>
      <vt:lpstr>7 кл</vt:lpstr>
      <vt:lpstr>8 кл.</vt:lpstr>
      <vt:lpstr>9 кл.</vt:lpstr>
      <vt:lpstr>10 КЛ.</vt:lpstr>
      <vt:lpstr>11 КЛ.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2023-10-19T08:25:55Z</dcterms:modified>
</cp:coreProperties>
</file>